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12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</sheets>
  <definedNames>
    <definedName name="_xlnm.Print_Titles" localSheetId="4">'（3）'!$1:$5</definedName>
    <definedName name="_xlnm.Print_Titles" localSheetId="7">'（6）'!$1:$5</definedName>
    <definedName name="_xlnm.Print_Titles" localSheetId="8">'（7）'!$1:$5</definedName>
    <definedName name="_xlnm.Print_Titles" localSheetId="10">'（9）'!$1:$5</definedName>
    <definedName name="_xlnm.Print_Titles" localSheetId="2">'（1）'!$1:$5</definedName>
    <definedName name="_xlnm.Print_Titles" localSheetId="5">'（4）'!$1:$5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<sst xmlns="http://schemas.openxmlformats.org/spreadsheetml/2006/main" count="436" uniqueCount="268">
  <si>
    <t>单位名称：</t>
  </si>
  <si>
    <t>部门预算公开表</t>
  </si>
  <si>
    <t>部门领导：</t>
  </si>
  <si>
    <t>财务负责人：</t>
  </si>
  <si>
    <t xml:space="preserve">    制表人：</t>
  </si>
  <si>
    <t xml:space="preserve">      </t>
  </si>
  <si>
    <t>编制日期：     年      月       日</t>
  </si>
  <si>
    <t>目  录</t>
  </si>
  <si>
    <t>表  名</t>
  </si>
  <si>
    <t>备  注</t>
  </si>
  <si>
    <t>（1）部门预算收支总表</t>
  </si>
  <si>
    <t>（2）部门收入总体情况表</t>
  </si>
  <si>
    <t>财务预算口径</t>
  </si>
  <si>
    <t>（3）部门预算支出表</t>
  </si>
  <si>
    <t>功能分类全口径</t>
  </si>
  <si>
    <t>（4）部门收入总体情况表</t>
  </si>
  <si>
    <t>（5）财政拨款支出表</t>
  </si>
  <si>
    <t>财政拨款按单位</t>
  </si>
  <si>
    <t>（6）部门支出总体情况表</t>
  </si>
  <si>
    <t>功能分类</t>
  </si>
  <si>
    <t>（7）一般公共预算基本支出表</t>
  </si>
  <si>
    <t>支出经济分类</t>
  </si>
  <si>
    <t>（8）一般公共预算机关运行经费</t>
  </si>
  <si>
    <t>机关运行经费、经济分类</t>
  </si>
  <si>
    <t>（9）一般公共预算“三公”经费、会议费、培训费安排表</t>
  </si>
  <si>
    <t>（10）政府性基金预算支出情况表</t>
  </si>
  <si>
    <t>（11）部门政府采购预算表</t>
  </si>
  <si>
    <t>附表1：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</si>
  <si>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</si>
  <si>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</si>
  <si>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</si>
  <si>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</si>
  <si>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</si>
  <si>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</si>
  <si>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</si>
  <si>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</si>
  <si>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</si>
  <si>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</si>
  <si>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</si>
  <si>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</si>
  <si>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</si>
  <si>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</si>
  <si>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</si>
  <si>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</si>
  <si>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</si>
  <si>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</si>
  <si>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</si>
  <si>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（七）文化旅游体育与传媒支出</t>
  </si>
  <si>
    <t>八、经营收入</t>
  </si>
  <si>
    <t>（八）社会保障和就业支出</t>
  </si>
  <si>
    <t>九、其他收入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</si>
  <si>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</si>
  <si>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</si>
  <si>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</si>
  <si>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</si>
  <si>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</si>
  <si>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</si>
  <si>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</si>
  <si>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</si>
  <si>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</si>
  <si>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</si>
  <si>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</si>
  <si>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</si>
  <si>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</si>
  <si>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</si>
  <si>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</si>
  <si>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</si>
  <si>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</si>
  <si>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</si>
  <si>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</si>
  <si>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</si>
  <si>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</si>
  <si>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</si>
  <si>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</si>
  <si>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</si>
  <si>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</si>
  <si>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   一般公共预算收入结转</t>
  </si>
  <si>
    <t xml:space="preserve">     政府性基金预算收入结转</t>
  </si>
  <si>
    <t xml:space="preserve">     国有资本经营收入结转</t>
  </si>
  <si>
    <t>    教育专户结转</t>
  </si>
  <si>
    <t>十一、上年结余</t>
  </si>
  <si>
    <t xml:space="preserve">    一般公共预算收入结余</t>
  </si>
  <si>
    <t xml:space="preserve">    政府性基金预算收入结余</t>
  </si>
  <si>
    <t xml:space="preserve">    国有资本经营收入结余</t>
  </si>
  <si>
    <t>收入总计</t>
  </si>
  <si>
    <t>支出总计</t>
  </si>
  <si>
    <r>
      <rPr>
        <sz val="10"/>
        <rFont val="宋体"/>
        <family val="0"/>
      </rPr>
      <t>附表</t>
    </r>
    <r>
      <rPr>
        <sz val="10"/>
        <rFont val="Calibri"/>
        <family val="2"/>
      </rPr>
      <t>2</t>
    </r>
    <r>
      <rPr>
        <sz val="10"/>
        <rFont val="宋体"/>
        <family val="0"/>
      </rPr>
      <t>：</t>
    </r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</si>
  <si>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</si>
  <si>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</si>
  <si>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</si>
  <si>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</si>
  <si>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</si>
  <si>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    证书工本费</t>
  </si>
  <si>
    <t xml:space="preserve">          考试考务费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</si>
  <si>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</si>
  <si>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</si>
  <si>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</si>
  <si>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</si>
  <si>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</si>
  <si>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</si>
  <si>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</si>
  <si>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</si>
  <si>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</si>
  <si>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</si>
  <si>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</si>
  <si>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</si>
  <si>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</si>
  <si>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附表3：</t>
  </si>
  <si>
    <t>部门支出总体情况表</t>
  </si>
  <si>
    <t>功能分类科目</t>
  </si>
  <si>
    <t>单位和科目名称</t>
  </si>
  <si>
    <t>支出合计</t>
  </si>
  <si>
    <t>基本支出</t>
  </si>
  <si>
    <t>项目支出</t>
  </si>
  <si>
    <t>上年结转</t>
  </si>
  <si>
    <t>科目编码</t>
  </si>
  <si>
    <t>类</t>
  </si>
  <si>
    <t>款</t>
  </si>
  <si>
    <t>项</t>
  </si>
  <si>
    <t>01</t>
  </si>
  <si>
    <t>09</t>
  </si>
  <si>
    <t>和政县社会保险中心 社会保险经办机构</t>
  </si>
  <si>
    <t>05</t>
  </si>
  <si>
    <t>和政县社会保险中心  行政单位离退休</t>
  </si>
  <si>
    <t>99</t>
  </si>
  <si>
    <t>和政县社会保险中心  死亡抚恤</t>
  </si>
  <si>
    <t>26</t>
  </si>
  <si>
    <t>02</t>
  </si>
  <si>
    <t>和政县社会保险中心  财政对城乡居民基本养老保险基金的补助</t>
  </si>
  <si>
    <t>和政县社会保险中心  其他一般公共服务支出</t>
  </si>
  <si>
    <t>和政县社会保险中心 财政对职工基本医疗保险基金的补助</t>
  </si>
  <si>
    <t>和政县社会保险中心 财政对其他基本医疗保险基金的补助</t>
  </si>
  <si>
    <t>和政县社会保险中心 机关事业单位基本养老保险缴费支出</t>
  </si>
  <si>
    <t>合计</t>
  </si>
  <si>
    <t>附表4：</t>
  </si>
  <si>
    <t>财政拨款收支预算总表</t>
  </si>
  <si>
    <t>收      入</t>
  </si>
  <si>
    <t>支      出</t>
  </si>
  <si>
    <t>一、本年收入</t>
  </si>
  <si>
    <t>一、本年支出</t>
  </si>
  <si>
    <t>（一）一般公共预算财政拨款</t>
  </si>
  <si>
    <t>人员经费</t>
  </si>
  <si>
    <t>公用经费</t>
  </si>
  <si>
    <t>其他运转类项目</t>
  </si>
  <si>
    <t>特定目标类项目</t>
  </si>
  <si>
    <t>民生配套项目</t>
  </si>
  <si>
    <t>（二）政府性基金预算财政拨款</t>
  </si>
  <si>
    <t>（三）国有资本经营预算收入</t>
  </si>
  <si>
    <t>（四）财政上年拨款结转</t>
  </si>
  <si>
    <t>收  入  总  计</t>
  </si>
  <si>
    <t>支  出  总  计</t>
  </si>
  <si>
    <t>附表5：</t>
  </si>
  <si>
    <t>财政拨款支出表</t>
  </si>
  <si>
    <t>一般公共预算支出</t>
  </si>
  <si>
    <t>政府性基金预算支出</t>
  </si>
  <si>
    <t>国有资本经营预算支出</t>
  </si>
  <si>
    <t>附表6：</t>
  </si>
  <si>
    <t>一般公共预算支出情况表</t>
  </si>
  <si>
    <t>**</t>
  </si>
  <si>
    <t>附表7：</t>
  </si>
  <si>
    <t>一般公共预算基本支出情况表</t>
  </si>
  <si>
    <t>经济分类科目</t>
  </si>
  <si>
    <t>一般公共预算基本支出</t>
  </si>
  <si>
    <t>科目名称</t>
  </si>
  <si>
    <t/>
  </si>
  <si>
    <t>301</t>
  </si>
  <si>
    <t>工资福利支出</t>
  </si>
  <si>
    <t>　　30101</t>
  </si>
  <si>
    <t>　　基本工资</t>
  </si>
  <si>
    <t>　　30102</t>
  </si>
  <si>
    <t>　　津贴补贴</t>
  </si>
  <si>
    <t>　　30103</t>
  </si>
  <si>
    <t>　　奖金</t>
  </si>
  <si>
    <t>　　30104</t>
  </si>
  <si>
    <t>　　社会保障缴费</t>
  </si>
  <si>
    <t>　　30107</t>
  </si>
  <si>
    <t>　　绩效工资</t>
  </si>
  <si>
    <t>302</t>
  </si>
  <si>
    <t>商品和服务支出</t>
  </si>
  <si>
    <t>　　30201</t>
  </si>
  <si>
    <t>　　办公费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</si>
  <si>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</si>
  <si>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</si>
  <si>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</si>
  <si>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</si>
  <si>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</si>
  <si>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</si>
  <si>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</si>
  <si>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</si>
  <si>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</si>
  <si>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</si>
  <si>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</si>
  <si>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</si>
  <si>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30215</t>
  </si>
  <si>
    <t>　　会议费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</si>
  <si>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</si>
  <si>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</si>
  <si>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</si>
  <si>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</si>
  <si>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</si>
  <si>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</si>
  <si>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</si>
  <si>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</si>
  <si>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</si>
  <si>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</si>
  <si>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</si>
  <si>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</si>
  <si>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</si>
  <si>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</si>
  <si>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</si>
  <si>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</si>
  <si>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30301</t>
  </si>
  <si>
    <t>　　离休费</t>
  </si>
  <si>
    <t>　　30302</t>
  </si>
  <si>
    <t>　　退休费</t>
  </si>
  <si>
    <t>　　30303</t>
  </si>
  <si>
    <t>　　退职（役）费</t>
  </si>
  <si>
    <t>　　30305</t>
  </si>
  <si>
    <t>　　生活补助</t>
  </si>
  <si>
    <t>　　30307</t>
  </si>
  <si>
    <t>　　医疗费</t>
  </si>
  <si>
    <t>　　30309</t>
  </si>
  <si>
    <t>　　奖励金</t>
  </si>
  <si>
    <t>　　30311</t>
  </si>
  <si>
    <t>　　住房公积金</t>
  </si>
  <si>
    <t>　　30314</t>
  </si>
  <si>
    <t>　　采暖补贴</t>
  </si>
  <si>
    <t>附表8：</t>
  </si>
  <si>
    <t>一般公共预算机关运行经费</t>
  </si>
  <si>
    <t>序号</t>
  </si>
  <si>
    <t>办公费</t>
  </si>
  <si>
    <t>印刷费</t>
  </si>
  <si>
    <t>办公设备购置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</si>
  <si>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</si>
  <si>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</si>
  <si>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</si>
  <si>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</si>
  <si>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</si>
  <si>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</si>
  <si>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</si>
  <si>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</si>
  <si>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福利费</t>
  </si>
  <si>
    <t>公务用车运行维护费</t>
  </si>
  <si>
    <t>其他商品和服务支出</t>
  </si>
  <si>
    <t>附表9：</t>
  </si>
  <si>
    <t>一般公共预算“三公”经费、会议费、培训费支出情况表</t>
  </si>
  <si>
    <t>单位名称</t>
  </si>
  <si>
    <t>“三公”经费合计</t>
  </si>
  <si>
    <t>因公出国（境）费用</t>
  </si>
  <si>
    <t>公务接待费</t>
  </si>
  <si>
    <t>公务用车购置和运行费</t>
  </si>
  <si>
    <t>培训费</t>
  </si>
  <si>
    <t>公务用车购置费</t>
  </si>
  <si>
    <t>公务用车运行费</t>
  </si>
  <si>
    <t>和政县社会保险中心</t>
  </si>
  <si>
    <r>
      <t>附件</t>
    </r>
    <r>
      <rPr>
        <sz val="10"/>
        <color indexed="8"/>
        <rFont val="Calibri"/>
        <family val="2"/>
      </rPr>
      <t>10</t>
    </r>
    <r>
      <rPr>
        <sz val="10"/>
        <color indexed="8"/>
        <rFont val="宋体"/>
        <family val="0"/>
      </rPr>
      <t>：</t>
    </r>
  </si>
  <si>
    <t>政府性基金预算支出情况表</t>
  </si>
  <si>
    <t>单位名称和科目名称</t>
  </si>
  <si>
    <t>总计</t>
  </si>
  <si>
    <t>附件11：</t>
  </si>
  <si>
    <t>部门政府采购预算表</t>
  </si>
  <si>
    <t>单位运转经费</t>
  </si>
  <si>
    <t>专项资金</t>
  </si>
  <si>
    <t>纳入预算管理的非税收入安排的拨款</t>
  </si>
  <si>
    <t>省提前下达
专项经费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</si>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</sst>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);[Red]\(#,##0.00\)"/>
    <numFmt numFmtId="181" formatCode="#,##0.00_ "/>
    <numFmt numFmtId="182" formatCode="#,##0.00;[Red]#,##0.0"/>
    <numFmt numFmtId="183" formatCode="#,##0.00_);\(#,##0.00\)"/>
    <numFmt numFmtId="184" formatCode="###.0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宋体"/>
      <family val="0"/>
    </font>
    <font>
      <b/>
      <sz val="11"/>
      <name val="宋体"/>
      <family val="0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b/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0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9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0" fontId="13" fillId="33" borderId="10" xfId="0" applyNumberFormat="1" applyFont="1" applyFill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81" fontId="13" fillId="33" borderId="10" xfId="0" applyNumberFormat="1" applyFont="1" applyFill="1" applyBorder="1" applyAlignment="1" applyProtection="1">
      <alignment horizontal="right" vertical="center"/>
      <protection/>
    </xf>
    <xf numFmtId="181" fontId="13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180" fontId="13" fillId="33" borderId="10" xfId="0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181" fontId="13" fillId="0" borderId="10" xfId="0" applyNumberFormat="1" applyFont="1" applyBorder="1" applyAlignment="1" applyProtection="1">
      <alignment vertical="center" wrapText="1"/>
      <protection/>
    </xf>
    <xf numFmtId="180" fontId="15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right"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0" fontId="13" fillId="33" borderId="10" xfId="0" applyNumberFormat="1" applyFont="1" applyFill="1" applyBorder="1" applyAlignment="1" applyProtection="1">
      <alignment vertical="center" wrapText="1"/>
      <protection/>
    </xf>
    <xf numFmtId="180" fontId="13" fillId="0" borderId="10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82" fontId="2" fillId="33" borderId="10" xfId="0" applyNumberFormat="1" applyFont="1" applyFill="1" applyBorder="1" applyAlignment="1" applyProtection="1">
      <alignment horizontal="right" vertical="center"/>
      <protection/>
    </xf>
    <xf numFmtId="182" fontId="2" fillId="33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0" xfId="0" applyNumberFormat="1" applyFont="1" applyBorder="1" applyAlignment="1" applyProtection="1">
      <alignment horizontal="right" vertical="center"/>
      <protection/>
    </xf>
    <xf numFmtId="182" fontId="2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182" fontId="5" fillId="33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/>
      <protection/>
    </xf>
    <xf numFmtId="183" fontId="2" fillId="33" borderId="10" xfId="0" applyNumberFormat="1" applyFont="1" applyFill="1" applyBorder="1" applyAlignment="1" applyProtection="1">
      <alignment horizontal="right" vertical="center" wrapText="1"/>
      <protection/>
    </xf>
    <xf numFmtId="180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workbookViewId="0" topLeftCell="A1">
      <selection activeCell="C21" sqref="C21"/>
    </sheetView>
  </sheetViews>
  <sheetFormatPr defaultColWidth="9.140625" defaultRowHeight="12.75"/>
  <cols>
    <col min="1" max="9" width="17.140625" style="0" customWidth="1"/>
    <col min="10" max="10" width="9.00390625" style="0" customWidth="1"/>
  </cols>
  <sheetData>
    <row r="2" ht="14.25" customHeight="1">
      <c r="A2" s="143"/>
    </row>
    <row r="3" spans="1:9" ht="18.75" customHeight="1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6.5" customHeight="1">
      <c r="A4" s="145" t="s">
        <v>0</v>
      </c>
      <c r="B4" s="144"/>
      <c r="C4" s="144"/>
      <c r="D4" s="144"/>
      <c r="E4" s="144"/>
      <c r="F4" s="144"/>
      <c r="G4" s="144"/>
      <c r="H4" s="144"/>
      <c r="I4" s="144"/>
    </row>
    <row r="5" spans="1:9" ht="14.25" customHeight="1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4.25" customHeight="1">
      <c r="A6" s="144"/>
      <c r="B6" s="144"/>
      <c r="C6" s="144"/>
      <c r="D6" s="144"/>
      <c r="E6" s="144"/>
      <c r="F6" s="144"/>
      <c r="G6" s="144"/>
      <c r="H6" s="144"/>
      <c r="I6" s="144"/>
    </row>
    <row r="7" spans="1:9" ht="14.25" customHeight="1">
      <c r="A7" s="144"/>
      <c r="B7" s="144"/>
      <c r="C7" s="144"/>
      <c r="D7" s="144"/>
      <c r="E7" s="144"/>
      <c r="F7" s="144"/>
      <c r="G7" s="144"/>
      <c r="H7" s="144"/>
      <c r="I7" s="144"/>
    </row>
    <row r="8" spans="1:9" ht="14.25" customHeight="1">
      <c r="A8" s="144"/>
      <c r="B8" s="144"/>
      <c r="C8" s="144"/>
      <c r="D8" s="144"/>
      <c r="E8" s="144"/>
      <c r="F8" s="144"/>
      <c r="G8" s="144"/>
      <c r="H8" s="144"/>
      <c r="I8" s="144"/>
    </row>
    <row r="9" spans="1:9" ht="33" customHeight="1">
      <c r="A9" s="146" t="s">
        <v>1</v>
      </c>
      <c r="B9" s="146"/>
      <c r="C9" s="146"/>
      <c r="D9" s="146"/>
      <c r="E9" s="146"/>
      <c r="F9" s="146"/>
      <c r="G9" s="146"/>
      <c r="H9" s="146"/>
      <c r="I9" s="146"/>
    </row>
    <row r="10" spans="1:9" ht="14.25" customHeight="1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9" ht="14.25" customHeight="1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9" ht="14.2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9.75" customHeight="1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 ht="14.25" customHeight="1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4.25" customHeight="1">
      <c r="A15" s="144"/>
      <c r="B15" s="144"/>
      <c r="C15" s="144"/>
      <c r="D15" s="144"/>
      <c r="E15" s="144"/>
      <c r="F15" s="144"/>
      <c r="G15" s="144"/>
      <c r="H15" s="144"/>
      <c r="I15" s="144"/>
    </row>
    <row r="16" spans="1:9" ht="14.25" customHeight="1">
      <c r="A16" s="144"/>
      <c r="B16" s="144"/>
      <c r="C16" s="144"/>
      <c r="D16" s="144"/>
      <c r="E16" s="144"/>
      <c r="F16" s="144"/>
      <c r="G16" s="144"/>
      <c r="H16" s="144"/>
      <c r="I16" s="144"/>
    </row>
    <row r="17" spans="1:9" ht="14.25" customHeight="1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4.25" customHeight="1">
      <c r="A18" s="144"/>
      <c r="B18" s="144"/>
      <c r="C18" s="144"/>
      <c r="D18" s="144"/>
      <c r="E18" s="144"/>
      <c r="F18" s="144"/>
      <c r="G18" s="144"/>
      <c r="H18" s="144"/>
      <c r="I18" s="144"/>
    </row>
    <row r="19" spans="1:9" ht="14.25" customHeight="1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24" customHeight="1">
      <c r="A20" s="144"/>
      <c r="B20" s="144"/>
      <c r="C20" s="144"/>
      <c r="D20" s="144"/>
      <c r="E20" s="144"/>
      <c r="F20" s="144"/>
      <c r="G20" s="144"/>
      <c r="I20" s="144"/>
    </row>
    <row r="21" spans="1:9" ht="14.25" customHeight="1">
      <c r="A21" s="144"/>
      <c r="B21" s="145" t="s">
        <v>2</v>
      </c>
      <c r="E21" s="145" t="s">
        <v>3</v>
      </c>
      <c r="G21" s="145" t="s">
        <v>4</v>
      </c>
      <c r="I21" s="144"/>
    </row>
    <row r="22" ht="15.75" customHeight="1">
      <c r="B22" s="147" t="s">
        <v>5</v>
      </c>
    </row>
    <row r="27" ht="58.5" customHeight="1"/>
    <row r="28" spans="1:9" ht="14.25" customHeight="1">
      <c r="A28" s="148" t="s">
        <v>6</v>
      </c>
      <c r="B28" s="148"/>
      <c r="C28" s="148"/>
      <c r="D28" s="148"/>
      <c r="E28" s="148"/>
      <c r="F28" s="148"/>
      <c r="G28" s="148"/>
      <c r="H28" s="148"/>
      <c r="I28" s="148"/>
    </row>
  </sheetData>
  <sheetProtection/>
  <mergeCells count="2">
    <mergeCell ref="A9:I9"/>
    <mergeCell ref="A28:I28"/>
  </mergeCells>
  <printOptions/>
  <pageMargins left="0.98" right="0.98" top="0.98" bottom="0.98" header="0.5" footer="0.5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5">
      <selection activeCell="F18" sqref="F18"/>
    </sheetView>
  </sheetViews>
  <sheetFormatPr defaultColWidth="9.140625" defaultRowHeight="12.75"/>
  <cols>
    <col min="1" max="1" width="16.00390625" style="0" customWidth="1"/>
    <col min="2" max="2" width="32.421875" style="0" customWidth="1"/>
    <col min="3" max="5" width="26.7109375" style="0" customWidth="1"/>
    <col min="6" max="7" width="6.8515625" style="0" customWidth="1"/>
  </cols>
  <sheetData>
    <row r="1" spans="1:2" ht="24.75" customHeight="1">
      <c r="A1" s="42" t="s">
        <v>227</v>
      </c>
      <c r="B1" s="56"/>
    </row>
    <row r="2" spans="1:5" ht="24.75" customHeight="1">
      <c r="A2" s="43" t="s">
        <v>228</v>
      </c>
      <c r="B2" s="43"/>
      <c r="C2" s="43"/>
      <c r="D2" s="43"/>
      <c r="E2" s="43"/>
    </row>
    <row r="3" ht="24.75" customHeight="1">
      <c r="E3" s="44" t="s">
        <v>29</v>
      </c>
    </row>
    <row r="4" spans="1:6" ht="24.75" customHeight="1">
      <c r="A4" s="47" t="s">
        <v>229</v>
      </c>
      <c r="B4" s="47" t="s">
        <v>32</v>
      </c>
      <c r="C4" s="47" t="s">
        <v>133</v>
      </c>
      <c r="D4" s="47" t="s">
        <v>112</v>
      </c>
      <c r="E4" s="47" t="s">
        <v>113</v>
      </c>
      <c r="F4" s="55"/>
    </row>
    <row r="5" spans="1:6" ht="24.75" customHeight="1">
      <c r="A5" s="47" t="s">
        <v>158</v>
      </c>
      <c r="B5" s="47" t="s">
        <v>158</v>
      </c>
      <c r="C5" s="47">
        <v>1</v>
      </c>
      <c r="D5" s="47">
        <v>2</v>
      </c>
      <c r="E5" s="47">
        <v>3</v>
      </c>
      <c r="F5" s="55"/>
    </row>
    <row r="6" spans="1:6" ht="24.75" customHeight="1">
      <c r="A6" s="48"/>
      <c r="B6" s="48" t="s">
        <v>133</v>
      </c>
      <c r="C6" s="57">
        <f>SUM(C7:C20)</f>
        <v>12.4</v>
      </c>
      <c r="D6" s="58">
        <f>SUM(D7:D20)</f>
        <v>12.4</v>
      </c>
      <c r="E6" s="58">
        <f>SUM(E7:E20)</f>
        <v>0</v>
      </c>
      <c r="F6" s="55"/>
    </row>
    <row r="7" spans="1:5" ht="24.75" customHeight="1">
      <c r="A7" s="59">
        <f aca="true" t="shared" si="0" ref="A7:A20">ROW()-6</f>
        <v>1</v>
      </c>
      <c r="B7" s="60" t="s">
        <v>230</v>
      </c>
      <c r="C7" s="57">
        <f aca="true" t="shared" si="1" ref="C7:C20">D7+E7</f>
        <v>4.4</v>
      </c>
      <c r="D7" s="61">
        <v>4.4</v>
      </c>
      <c r="E7" s="61"/>
    </row>
    <row r="8" spans="1:5" ht="24.75" customHeight="1">
      <c r="A8" s="59">
        <f t="shared" si="0"/>
        <v>2</v>
      </c>
      <c r="B8" s="60" t="s">
        <v>231</v>
      </c>
      <c r="C8" s="57">
        <f t="shared" si="1"/>
        <v>1</v>
      </c>
      <c r="D8" s="61">
        <v>1</v>
      </c>
      <c r="E8" s="61"/>
    </row>
    <row r="9" spans="1:5" ht="24.75" customHeight="1">
      <c r="A9" s="59">
        <f t="shared" si="0"/>
        <v>3</v>
      </c>
      <c r="B9" s="60" t="s">
        <v>232</v>
      </c>
      <c r="C9" s="57">
        <f t="shared" si="1"/>
        <v>0</v>
      </c>
      <c r="D9" s="61"/>
      <c r="E9" s="61"/>
    </row>
    <row r="10" spans="1:5" ht="24.75" customHeight="1">
      <c r="A10" s="59">
        <f t="shared" si="0"/>
        <v>4</v>
      </c>
      <c r="B10" s="60" t="s">
        <v>233</v>
      </c>
      <c r="C10" s="57">
        <f t="shared" si="1"/>
        <v>0</v>
      </c>
      <c r="D10" s="61"/>
      <c r="E10" s="61"/>
    </row>
    <row r="11" spans="1:6" ht="24.75" customHeight="1">
      <c r="A11" s="59">
        <f t="shared" si="0"/>
        <v>5</v>
      </c>
      <c r="B11" s="60" t="s">
        <v>234</v>
      </c>
      <c r="C11" s="57">
        <f t="shared" si="1"/>
        <v>0</v>
      </c>
      <c r="D11" s="61"/>
      <c r="E11" s="61"/>
      <c r="F11" s="62"/>
    </row>
    <row r="12" spans="1:6" ht="24.75" customHeight="1">
      <c r="A12" s="59">
        <f t="shared" si="0"/>
        <v>6</v>
      </c>
      <c r="B12" s="60" t="s">
        <v>235</v>
      </c>
      <c r="C12" s="57">
        <f t="shared" si="1"/>
        <v>3</v>
      </c>
      <c r="D12" s="61">
        <v>3</v>
      </c>
      <c r="E12" s="61"/>
      <c r="F12" s="62"/>
    </row>
    <row r="13" spans="1:6" ht="24.75" customHeight="1">
      <c r="A13" s="59">
        <f t="shared" si="0"/>
        <v>7</v>
      </c>
      <c r="B13" s="60" t="s">
        <v>236</v>
      </c>
      <c r="C13" s="57">
        <f t="shared" si="1"/>
        <v>0</v>
      </c>
      <c r="D13" s="61"/>
      <c r="E13" s="61"/>
      <c r="F13" s="62"/>
    </row>
    <row r="14" spans="1:6" ht="24.75" customHeight="1">
      <c r="A14" s="59">
        <f t="shared" si="0"/>
        <v>8</v>
      </c>
      <c r="B14" s="60" t="s">
        <v>237</v>
      </c>
      <c r="C14" s="57">
        <f t="shared" si="1"/>
        <v>0</v>
      </c>
      <c r="D14" s="61"/>
      <c r="E14" s="61"/>
      <c r="F14" s="62"/>
    </row>
    <row r="15" spans="1:6" ht="24.75" customHeight="1">
      <c r="A15" s="59">
        <f t="shared" si="0"/>
        <v>9</v>
      </c>
      <c r="B15" s="60" t="s">
        <v>238</v>
      </c>
      <c r="C15" s="57">
        <f t="shared" si="1"/>
        <v>4</v>
      </c>
      <c r="D15" s="61">
        <v>4</v>
      </c>
      <c r="E15" s="61"/>
      <c r="F15" s="62"/>
    </row>
    <row r="16" spans="1:6" ht="24.75" customHeight="1">
      <c r="A16" s="59">
        <f t="shared" si="0"/>
        <v>10</v>
      </c>
      <c r="B16" s="60" t="s">
        <v>239</v>
      </c>
      <c r="C16" s="57">
        <f t="shared" si="1"/>
        <v>0</v>
      </c>
      <c r="D16" s="61"/>
      <c r="E16" s="61"/>
      <c r="F16" s="62"/>
    </row>
    <row r="17" spans="1:6" ht="24.75" customHeight="1">
      <c r="A17" s="59">
        <f t="shared" si="0"/>
        <v>11</v>
      </c>
      <c r="B17" s="60" t="s">
        <v>240</v>
      </c>
      <c r="C17" s="57">
        <f t="shared" si="1"/>
        <v>0</v>
      </c>
      <c r="D17" s="61"/>
      <c r="E17" s="61"/>
      <c r="F17" s="62"/>
    </row>
    <row r="18" spans="1:6" ht="24.75" customHeight="1">
      <c r="A18" s="59">
        <f t="shared" si="0"/>
        <v>12</v>
      </c>
      <c r="B18" s="60" t="s">
        <v>241</v>
      </c>
      <c r="C18" s="57">
        <f t="shared" si="1"/>
        <v>0</v>
      </c>
      <c r="D18" s="61"/>
      <c r="E18" s="61"/>
      <c r="F18" s="62"/>
    </row>
    <row r="19" spans="1:5" ht="24.75" customHeight="1">
      <c r="A19" s="59">
        <f t="shared" si="0"/>
        <v>13</v>
      </c>
      <c r="B19" s="60" t="s">
        <v>242</v>
      </c>
      <c r="C19" s="57">
        <f t="shared" si="1"/>
        <v>0</v>
      </c>
      <c r="D19" s="61"/>
      <c r="E19" s="61"/>
    </row>
    <row r="20" spans="1:5" ht="24.75" customHeight="1">
      <c r="A20" s="59">
        <f t="shared" si="0"/>
        <v>14</v>
      </c>
      <c r="B20" s="60" t="s">
        <v>243</v>
      </c>
      <c r="C20" s="57">
        <f t="shared" si="1"/>
        <v>0</v>
      </c>
      <c r="D20" s="61"/>
      <c r="E20" s="61"/>
    </row>
  </sheetData>
  <sheetProtection/>
  <mergeCells count="1">
    <mergeCell ref="A2:E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4">
      <selection activeCell="C11" sqref="C11"/>
    </sheetView>
  </sheetViews>
  <sheetFormatPr defaultColWidth="9.140625" defaultRowHeight="12.75"/>
  <cols>
    <col min="1" max="1" width="41.8515625" style="0" customWidth="1"/>
    <col min="2" max="2" width="14.28125" style="0" customWidth="1"/>
    <col min="3" max="3" width="12.57421875" style="0" customWidth="1"/>
    <col min="4" max="4" width="11.00390625" style="0" customWidth="1"/>
    <col min="5" max="5" width="10.7109375" style="0" customWidth="1"/>
    <col min="6" max="6" width="11.421875" style="0" customWidth="1"/>
    <col min="7" max="7" width="10.7109375" style="0" customWidth="1"/>
    <col min="8" max="8" width="11.28125" style="0" customWidth="1"/>
    <col min="9" max="10" width="9.140625" style="0" customWidth="1"/>
  </cols>
  <sheetData>
    <row r="1" ht="24.75" customHeight="1">
      <c r="A1" s="42" t="s">
        <v>244</v>
      </c>
    </row>
    <row r="2" spans="1:8" ht="24.75" customHeight="1">
      <c r="A2" s="43" t="s">
        <v>245</v>
      </c>
      <c r="B2" s="43"/>
      <c r="C2" s="43"/>
      <c r="D2" s="43"/>
      <c r="E2" s="43"/>
      <c r="F2" s="43"/>
      <c r="G2" s="43"/>
      <c r="H2" s="43"/>
    </row>
    <row r="3" ht="24.75" customHeight="1">
      <c r="H3" s="44" t="s">
        <v>29</v>
      </c>
    </row>
    <row r="4" spans="1:9" s="41" customFormat="1" ht="30" customHeight="1">
      <c r="A4" s="45" t="s">
        <v>246</v>
      </c>
      <c r="B4" s="45" t="s">
        <v>247</v>
      </c>
      <c r="C4" s="45" t="s">
        <v>248</v>
      </c>
      <c r="D4" s="45" t="s">
        <v>249</v>
      </c>
      <c r="E4" s="45" t="s">
        <v>250</v>
      </c>
      <c r="F4" s="46"/>
      <c r="G4" s="45" t="s">
        <v>240</v>
      </c>
      <c r="H4" s="45" t="s">
        <v>251</v>
      </c>
      <c r="I4" s="54"/>
    </row>
    <row r="5" spans="1:9" s="41" customFormat="1" ht="31.5" customHeight="1">
      <c r="A5" s="46"/>
      <c r="B5" s="46"/>
      <c r="C5" s="46"/>
      <c r="D5" s="46"/>
      <c r="E5" s="45" t="s">
        <v>252</v>
      </c>
      <c r="F5" s="45" t="s">
        <v>253</v>
      </c>
      <c r="G5" s="45"/>
      <c r="H5" s="45"/>
      <c r="I5" s="54"/>
    </row>
    <row r="6" spans="1:9" ht="24.75" customHeight="1">
      <c r="A6" s="47" t="s">
        <v>158</v>
      </c>
      <c r="B6" s="45">
        <v>1</v>
      </c>
      <c r="C6" s="45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55"/>
    </row>
    <row r="7" spans="1:9" ht="24.75" customHeight="1">
      <c r="A7" s="48" t="s">
        <v>254</v>
      </c>
      <c r="B7" s="49">
        <f>C7+D7+E7+F7</f>
        <v>0</v>
      </c>
      <c r="C7" s="50"/>
      <c r="D7" s="50"/>
      <c r="E7" s="50"/>
      <c r="F7" s="50"/>
      <c r="G7" s="50"/>
      <c r="H7" s="50"/>
      <c r="I7" s="55"/>
    </row>
    <row r="8" spans="1:8" ht="24.75" customHeight="1">
      <c r="A8" s="51"/>
      <c r="B8" s="50">
        <f>C8+D8+E8+F8</f>
        <v>0</v>
      </c>
      <c r="C8" s="50"/>
      <c r="D8" s="50"/>
      <c r="E8" s="50"/>
      <c r="F8" s="50"/>
      <c r="G8" s="50"/>
      <c r="H8" s="50"/>
    </row>
    <row r="9" spans="1:8" ht="24.75" customHeight="1">
      <c r="A9" s="52"/>
      <c r="B9" s="50">
        <f>C9+D9+E9+F9</f>
        <v>0</v>
      </c>
      <c r="C9" s="53"/>
      <c r="D9" s="53"/>
      <c r="E9" s="53"/>
      <c r="F9" s="53"/>
      <c r="G9" s="53"/>
      <c r="H9" s="53"/>
    </row>
    <row r="10" spans="1:8" ht="24.75" customHeight="1">
      <c r="A10" s="52"/>
      <c r="B10" s="50">
        <f>C10+D10+E10+F10</f>
        <v>0</v>
      </c>
      <c r="C10" s="53"/>
      <c r="D10" s="53"/>
      <c r="E10" s="53"/>
      <c r="F10" s="53"/>
      <c r="G10" s="53"/>
      <c r="H10" s="53"/>
    </row>
    <row r="11" spans="1:8" ht="24.75" customHeight="1">
      <c r="A11" s="52"/>
      <c r="B11" s="53"/>
      <c r="C11" s="53"/>
      <c r="D11" s="53"/>
      <c r="E11" s="53"/>
      <c r="F11" s="53"/>
      <c r="G11" s="53"/>
      <c r="H11" s="53"/>
    </row>
    <row r="12" spans="1:8" ht="24.75" customHeight="1">
      <c r="A12" s="52"/>
      <c r="B12" s="53"/>
      <c r="C12" s="53"/>
      <c r="D12" s="53"/>
      <c r="E12" s="53"/>
      <c r="F12" s="53"/>
      <c r="G12" s="53"/>
      <c r="H12" s="53"/>
    </row>
    <row r="13" spans="1:8" ht="24.75" customHeight="1">
      <c r="A13" s="52"/>
      <c r="B13" s="53"/>
      <c r="C13" s="53"/>
      <c r="D13" s="53"/>
      <c r="E13" s="53"/>
      <c r="F13" s="53"/>
      <c r="G13" s="53"/>
      <c r="H13" s="53"/>
    </row>
    <row r="14" spans="1:8" ht="24.75" customHeight="1">
      <c r="A14" s="52"/>
      <c r="B14" s="53"/>
      <c r="C14" s="53"/>
      <c r="D14" s="53"/>
      <c r="E14" s="53"/>
      <c r="F14" s="53"/>
      <c r="G14" s="53"/>
      <c r="H14" s="53"/>
    </row>
    <row r="15" spans="1:8" ht="24.75" customHeight="1">
      <c r="A15" s="52"/>
      <c r="B15" s="53"/>
      <c r="C15" s="53"/>
      <c r="D15" s="53"/>
      <c r="E15" s="53"/>
      <c r="F15" s="53"/>
      <c r="G15" s="53"/>
      <c r="H15" s="53"/>
    </row>
    <row r="16" spans="1:8" ht="24.75" customHeight="1">
      <c r="A16" s="52"/>
      <c r="B16" s="53"/>
      <c r="C16" s="53"/>
      <c r="D16" s="53"/>
      <c r="E16" s="53"/>
      <c r="F16" s="53"/>
      <c r="G16" s="53"/>
      <c r="H16" s="53"/>
    </row>
    <row r="17" spans="1:8" ht="24.75" customHeight="1">
      <c r="A17" s="52"/>
      <c r="B17" s="53"/>
      <c r="C17" s="53"/>
      <c r="D17" s="53"/>
      <c r="E17" s="53"/>
      <c r="F17" s="53"/>
      <c r="G17" s="53"/>
      <c r="H17" s="53"/>
    </row>
    <row r="18" spans="1:8" ht="24.75" customHeight="1">
      <c r="A18" s="52"/>
      <c r="B18" s="53"/>
      <c r="C18" s="53"/>
      <c r="D18" s="53"/>
      <c r="E18" s="53"/>
      <c r="F18" s="53"/>
      <c r="G18" s="53"/>
      <c r="H18" s="53"/>
    </row>
    <row r="19" spans="1:8" ht="24.75" customHeight="1">
      <c r="A19" s="52"/>
      <c r="B19" s="53"/>
      <c r="C19" s="53"/>
      <c r="D19" s="53"/>
      <c r="E19" s="53"/>
      <c r="F19" s="53"/>
      <c r="G19" s="53"/>
      <c r="H19" s="53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 topLeftCell="A1">
      <selection activeCell="E10" sqref="E10"/>
    </sheetView>
  </sheetViews>
  <sheetFormatPr defaultColWidth="9.00390625" defaultRowHeight="12.75" customHeight="1"/>
  <cols>
    <col min="1" max="3" width="7.57421875" style="21" customWidth="1"/>
    <col min="4" max="4" width="33.00390625" style="21" customWidth="1"/>
    <col min="5" max="7" width="23.28125" style="21" customWidth="1"/>
    <col min="8" max="17" width="9.140625" style="21" bestFit="1" customWidth="1"/>
    <col min="18" max="16384" width="9.00390625" style="20" customWidth="1"/>
  </cols>
  <sheetData>
    <row r="1" spans="1:6" ht="24" customHeight="1">
      <c r="A1" s="22" t="s">
        <v>255</v>
      </c>
      <c r="B1" s="22"/>
      <c r="C1" s="22"/>
      <c r="D1" s="22"/>
      <c r="E1" s="22"/>
      <c r="F1" s="22"/>
    </row>
    <row r="2" spans="1:7" s="20" customFormat="1" ht="32.25" customHeight="1">
      <c r="A2" s="23" t="s">
        <v>256</v>
      </c>
      <c r="B2" s="23"/>
      <c r="C2" s="23"/>
      <c r="D2" s="23"/>
      <c r="E2" s="23"/>
      <c r="F2" s="23"/>
      <c r="G2" s="23"/>
    </row>
    <row r="3" s="20" customFormat="1" ht="15" customHeight="1">
      <c r="G3" s="24" t="s">
        <v>29</v>
      </c>
    </row>
    <row r="4" spans="1:7" s="20" customFormat="1" ht="28.5" customHeight="1">
      <c r="A4" s="25" t="s">
        <v>115</v>
      </c>
      <c r="B4" s="25"/>
      <c r="C4" s="26"/>
      <c r="D4" s="27" t="s">
        <v>257</v>
      </c>
      <c r="E4" s="25" t="s">
        <v>258</v>
      </c>
      <c r="F4" s="25" t="s">
        <v>112</v>
      </c>
      <c r="G4" s="28" t="s">
        <v>113</v>
      </c>
    </row>
    <row r="5" spans="1:16" s="20" customFormat="1" ht="28.5" customHeight="1">
      <c r="A5" s="29" t="s">
        <v>116</v>
      </c>
      <c r="B5" s="29" t="s">
        <v>117</v>
      </c>
      <c r="C5" s="30" t="s">
        <v>118</v>
      </c>
      <c r="D5" s="31"/>
      <c r="E5" s="25"/>
      <c r="F5" s="25"/>
      <c r="G5" s="28"/>
      <c r="P5" s="40"/>
    </row>
    <row r="6" spans="1:7" s="20" customFormat="1" ht="19.5" customHeight="1">
      <c r="A6" s="32"/>
      <c r="B6" s="32"/>
      <c r="C6" s="32"/>
      <c r="D6" s="32"/>
      <c r="E6" s="33">
        <f>F6+G6</f>
        <v>0</v>
      </c>
      <c r="F6" s="32"/>
      <c r="G6" s="34"/>
    </row>
    <row r="7" spans="1:7" s="20" customFormat="1" ht="19.5" customHeight="1">
      <c r="A7" s="35"/>
      <c r="B7" s="35"/>
      <c r="C7" s="35"/>
      <c r="D7" s="35"/>
      <c r="E7" s="35"/>
      <c r="F7" s="35"/>
      <c r="G7" s="34"/>
    </row>
    <row r="8" spans="1:7" ht="19.5" customHeight="1">
      <c r="A8" s="36"/>
      <c r="B8" s="36"/>
      <c r="C8" s="36"/>
      <c r="D8" s="36"/>
      <c r="E8" s="36"/>
      <c r="F8" s="36"/>
      <c r="G8" s="36"/>
    </row>
    <row r="9" spans="1:7" ht="19.5" customHeight="1">
      <c r="A9" s="36"/>
      <c r="B9" s="36"/>
      <c r="C9" s="36"/>
      <c r="D9" s="36"/>
      <c r="E9" s="36"/>
      <c r="F9" s="36"/>
      <c r="G9" s="36"/>
    </row>
    <row r="10" spans="1:7" ht="19.5" customHeight="1">
      <c r="A10" s="36"/>
      <c r="B10" s="36"/>
      <c r="C10" s="36"/>
      <c r="D10" s="36"/>
      <c r="E10" s="36"/>
      <c r="F10" s="36"/>
      <c r="G10" s="36"/>
    </row>
    <row r="11" spans="1:7" ht="19.5" customHeight="1">
      <c r="A11" s="36"/>
      <c r="B11" s="36"/>
      <c r="C11" s="36"/>
      <c r="D11" s="36"/>
      <c r="E11" s="36"/>
      <c r="F11" s="36"/>
      <c r="G11" s="36"/>
    </row>
    <row r="12" spans="1:7" ht="19.5" customHeight="1">
      <c r="A12" s="36"/>
      <c r="B12" s="36"/>
      <c r="C12" s="36"/>
      <c r="D12" s="36"/>
      <c r="E12" s="36"/>
      <c r="F12" s="36"/>
      <c r="G12" s="36"/>
    </row>
    <row r="13" spans="1:7" ht="19.5" customHeight="1">
      <c r="A13" s="36"/>
      <c r="B13" s="36"/>
      <c r="C13" s="36"/>
      <c r="D13" s="36"/>
      <c r="E13" s="36"/>
      <c r="F13" s="36"/>
      <c r="G13" s="36"/>
    </row>
    <row r="14" spans="1:7" ht="19.5" customHeight="1">
      <c r="A14" s="36"/>
      <c r="B14" s="36"/>
      <c r="C14" s="36"/>
      <c r="D14" s="36"/>
      <c r="E14" s="36"/>
      <c r="F14" s="36"/>
      <c r="G14" s="36"/>
    </row>
    <row r="15" spans="1:7" ht="19.5" customHeight="1">
      <c r="A15" s="36"/>
      <c r="B15" s="36"/>
      <c r="C15" s="36"/>
      <c r="D15" s="36"/>
      <c r="E15" s="36"/>
      <c r="F15" s="36"/>
      <c r="G15" s="36"/>
    </row>
    <row r="16" spans="1:7" ht="19.5" customHeight="1">
      <c r="A16" s="36"/>
      <c r="B16" s="36"/>
      <c r="C16" s="36"/>
      <c r="D16" s="36"/>
      <c r="E16" s="36"/>
      <c r="F16" s="36"/>
      <c r="G16" s="36"/>
    </row>
    <row r="17" spans="1:7" ht="19.5" customHeight="1">
      <c r="A17" s="36"/>
      <c r="B17" s="36"/>
      <c r="C17" s="36"/>
      <c r="D17" s="36"/>
      <c r="E17" s="36"/>
      <c r="F17" s="36"/>
      <c r="G17" s="36"/>
    </row>
    <row r="18" spans="1:7" ht="19.5" customHeight="1">
      <c r="A18" s="36"/>
      <c r="B18" s="36"/>
      <c r="C18" s="36"/>
      <c r="D18" s="36"/>
      <c r="E18" s="36"/>
      <c r="F18" s="36"/>
      <c r="G18" s="36"/>
    </row>
    <row r="19" spans="1:7" ht="19.5" customHeight="1">
      <c r="A19" s="36"/>
      <c r="B19" s="36"/>
      <c r="C19" s="36"/>
      <c r="D19" s="36"/>
      <c r="E19" s="36"/>
      <c r="F19" s="36"/>
      <c r="G19" s="36"/>
    </row>
    <row r="20" spans="1:7" ht="19.5" customHeight="1">
      <c r="A20" s="36"/>
      <c r="B20" s="36"/>
      <c r="C20" s="36"/>
      <c r="D20" s="36"/>
      <c r="E20" s="36"/>
      <c r="F20" s="36"/>
      <c r="G20" s="36"/>
    </row>
    <row r="21" spans="1:7" ht="19.5" customHeight="1">
      <c r="A21" s="36"/>
      <c r="B21" s="36"/>
      <c r="C21" s="36"/>
      <c r="D21" s="36"/>
      <c r="E21" s="36"/>
      <c r="F21" s="36"/>
      <c r="G21" s="36"/>
    </row>
    <row r="22" spans="1:7" ht="19.5" customHeight="1">
      <c r="A22" s="36"/>
      <c r="B22" s="36"/>
      <c r="C22" s="36"/>
      <c r="D22" s="36"/>
      <c r="E22" s="36"/>
      <c r="F22" s="36"/>
      <c r="G22" s="36"/>
    </row>
    <row r="23" spans="1:7" ht="19.5" customHeight="1">
      <c r="A23" s="37" t="s">
        <v>133</v>
      </c>
      <c r="B23" s="38"/>
      <c r="C23" s="38"/>
      <c r="D23" s="39"/>
      <c r="E23" s="36"/>
      <c r="F23" s="36"/>
      <c r="G23" s="36"/>
    </row>
  </sheetData>
  <sheetProtection/>
  <mergeCells count="7">
    <mergeCell ref="A2:G2"/>
    <mergeCell ref="A4:C4"/>
    <mergeCell ref="A23:D23"/>
    <mergeCell ref="D4:D5"/>
    <mergeCell ref="E4:E5"/>
    <mergeCell ref="F4:F5"/>
    <mergeCell ref="G4:G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R12" sqref="R12"/>
    </sheetView>
  </sheetViews>
  <sheetFormatPr defaultColWidth="3.140625" defaultRowHeight="12.75"/>
  <cols>
    <col min="1" max="1" width="24.57421875" style="1" customWidth="1"/>
    <col min="2" max="13" width="10.00390625" style="2" customWidth="1"/>
    <col min="14" max="14" width="18.57421875" style="2" customWidth="1"/>
    <col min="15" max="255" width="3.140625" style="1" customWidth="1"/>
    <col min="256" max="256" width="9.140625" style="0" bestFit="1" customWidth="1"/>
  </cols>
  <sheetData>
    <row r="1" ht="12.75">
      <c r="A1" s="3" t="s">
        <v>259</v>
      </c>
    </row>
    <row r="2" spans="1:14" s="1" customFormat="1" ht="40.5" customHeight="1">
      <c r="A2" s="4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3.5">
      <c r="A3" s="6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42" customHeight="1">
      <c r="A4" s="8" t="s">
        <v>246</v>
      </c>
      <c r="B4" s="9" t="s">
        <v>261</v>
      </c>
      <c r="C4" s="9"/>
      <c r="D4" s="9"/>
      <c r="E4" s="10" t="s">
        <v>262</v>
      </c>
      <c r="F4" s="10"/>
      <c r="G4" s="10"/>
      <c r="H4" s="11" t="s">
        <v>263</v>
      </c>
      <c r="I4" s="14"/>
      <c r="J4" s="15"/>
      <c r="K4" s="10" t="s">
        <v>264</v>
      </c>
      <c r="L4" s="10"/>
      <c r="M4" s="10"/>
      <c r="N4" s="16" t="s">
        <v>133</v>
      </c>
    </row>
    <row r="5" spans="1:14" s="1" customFormat="1" ht="27" customHeight="1">
      <c r="A5" s="8"/>
      <c r="B5" s="9" t="s">
        <v>265</v>
      </c>
      <c r="C5" s="9" t="s">
        <v>266</v>
      </c>
      <c r="D5" s="9" t="s">
        <v>267</v>
      </c>
      <c r="E5" s="9" t="s">
        <v>265</v>
      </c>
      <c r="F5" s="9" t="s">
        <v>266</v>
      </c>
      <c r="G5" s="9" t="s">
        <v>267</v>
      </c>
      <c r="H5" s="9" t="s">
        <v>265</v>
      </c>
      <c r="I5" s="9" t="s">
        <v>266</v>
      </c>
      <c r="J5" s="9" t="s">
        <v>267</v>
      </c>
      <c r="K5" s="9" t="s">
        <v>265</v>
      </c>
      <c r="L5" s="9" t="s">
        <v>266</v>
      </c>
      <c r="M5" s="9" t="s">
        <v>267</v>
      </c>
      <c r="N5" s="17"/>
    </row>
    <row r="6" spans="1:14" s="1" customFormat="1" ht="21.75" customHeight="1">
      <c r="A6" s="12" t="s">
        <v>254</v>
      </c>
      <c r="B6" s="13">
        <v>12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8">
        <f>SUM(B6:M6)</f>
        <v>12</v>
      </c>
    </row>
    <row r="7" spans="1:14" s="1" customFormat="1" ht="21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9"/>
    </row>
    <row r="8" spans="1:14" s="1" customFormat="1" ht="21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9"/>
    </row>
    <row r="9" spans="1:14" s="1" customFormat="1" ht="21.7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9"/>
    </row>
    <row r="10" spans="1:14" s="1" customFormat="1" ht="21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/>
    </row>
    <row r="11" spans="1:14" s="1" customFormat="1" ht="21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9"/>
    </row>
    <row r="12" spans="1:14" s="1" customFormat="1" ht="21.7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9"/>
    </row>
    <row r="13" spans="1:14" s="1" customFormat="1" ht="21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9"/>
    </row>
    <row r="14" spans="1:14" s="1" customFormat="1" ht="21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9"/>
    </row>
    <row r="15" spans="1:14" s="1" customFormat="1" ht="21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9"/>
    </row>
    <row r="16" spans="1:14" s="1" customFormat="1" ht="21.7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9"/>
    </row>
    <row r="17" spans="1:14" s="1" customFormat="1" ht="21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9"/>
    </row>
    <row r="18" spans="1:14" s="1" customFormat="1" ht="21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9"/>
    </row>
    <row r="19" spans="1:14" s="1" customFormat="1" ht="21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9"/>
    </row>
    <row r="20" spans="1:14" s="1" customFormat="1" ht="21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9"/>
    </row>
    <row r="21" spans="1:14" s="1" customFormat="1" ht="21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9"/>
    </row>
    <row r="22" spans="1:14" s="1" customFormat="1" ht="21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9"/>
    </row>
  </sheetData>
  <sheetProtection/>
  <mergeCells count="8">
    <mergeCell ref="A2:N2"/>
    <mergeCell ref="A3:N3"/>
    <mergeCell ref="B4:D4"/>
    <mergeCell ref="E4:G4"/>
    <mergeCell ref="H4:J4"/>
    <mergeCell ref="K4:M4"/>
    <mergeCell ref="A4:A5"/>
    <mergeCell ref="N4:N5"/>
  </mergeCells>
  <printOptions/>
  <pageMargins left="0.75" right="0.75" top="1" bottom="1" header="0.51" footer="0.51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71.140625" style="0" customWidth="1"/>
    <col min="2" max="2" width="54.8515625" style="0" customWidth="1"/>
    <col min="3" max="3" width="9.140625" style="0" customWidth="1"/>
  </cols>
  <sheetData>
    <row r="1" ht="24.75" customHeight="1"/>
    <row r="2" spans="1:2" ht="24.75" customHeight="1">
      <c r="A2" s="138" t="s">
        <v>7</v>
      </c>
      <c r="B2" s="138"/>
    </row>
    <row r="3" ht="24.75" customHeight="1">
      <c r="A3" s="139"/>
    </row>
    <row r="4" spans="1:2" ht="31.5" customHeight="1">
      <c r="A4" s="140" t="s">
        <v>8</v>
      </c>
      <c r="B4" s="140" t="s">
        <v>9</v>
      </c>
    </row>
    <row r="5" spans="1:2" ht="31.5" customHeight="1">
      <c r="A5" s="141" t="s">
        <v>10</v>
      </c>
      <c r="B5" s="142"/>
    </row>
    <row r="6" spans="1:2" ht="31.5" customHeight="1">
      <c r="A6" s="141" t="s">
        <v>11</v>
      </c>
      <c r="B6" s="142" t="s">
        <v>12</v>
      </c>
    </row>
    <row r="7" spans="1:2" ht="31.5" customHeight="1">
      <c r="A7" s="141" t="s">
        <v>13</v>
      </c>
      <c r="B7" s="142" t="s">
        <v>14</v>
      </c>
    </row>
    <row r="8" spans="1:2" ht="31.5" customHeight="1">
      <c r="A8" s="141" t="s">
        <v>15</v>
      </c>
      <c r="B8" s="142"/>
    </row>
    <row r="9" spans="1:2" ht="31.5" customHeight="1">
      <c r="A9" s="141" t="s">
        <v>16</v>
      </c>
      <c r="B9" s="142" t="s">
        <v>17</v>
      </c>
    </row>
    <row r="10" spans="1:2" ht="31.5" customHeight="1">
      <c r="A10" s="141" t="s">
        <v>18</v>
      </c>
      <c r="B10" s="142" t="s">
        <v>19</v>
      </c>
    </row>
    <row r="11" spans="1:2" ht="31.5" customHeight="1">
      <c r="A11" s="141" t="s">
        <v>20</v>
      </c>
      <c r="B11" s="142" t="s">
        <v>21</v>
      </c>
    </row>
    <row r="12" spans="1:2" ht="31.5" customHeight="1">
      <c r="A12" s="141" t="s">
        <v>22</v>
      </c>
      <c r="B12" s="142" t="s">
        <v>23</v>
      </c>
    </row>
    <row r="13" spans="1:2" ht="31.5" customHeight="1">
      <c r="A13" s="141" t="s">
        <v>24</v>
      </c>
      <c r="B13" s="142"/>
    </row>
    <row r="14" spans="1:2" ht="31.5" customHeight="1">
      <c r="A14" s="141" t="s">
        <v>25</v>
      </c>
      <c r="B14" s="142"/>
    </row>
    <row r="15" spans="1:2" ht="31.5" customHeight="1">
      <c r="A15" s="141" t="s">
        <v>26</v>
      </c>
      <c r="B15" s="142"/>
    </row>
    <row r="16" ht="24.75" customHeight="1">
      <c r="A16" s="55"/>
    </row>
    <row r="17" ht="24.75" customHeight="1">
      <c r="A17" s="55"/>
    </row>
    <row r="18" ht="24.75" customHeight="1">
      <c r="A18" s="55"/>
    </row>
    <row r="19" ht="24.75" customHeight="1">
      <c r="A19" s="55"/>
    </row>
    <row r="20" ht="24.75" customHeight="1">
      <c r="A20" s="55"/>
    </row>
    <row r="21" ht="24.75" customHeight="1">
      <c r="A21" s="55"/>
    </row>
  </sheetData>
  <sheetProtection/>
  <mergeCells count="1">
    <mergeCell ref="A2:B2"/>
  </mergeCell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showZeros="0" workbookViewId="0" topLeftCell="A3">
      <selection activeCell="D6" sqref="D6:D15"/>
    </sheetView>
  </sheetViews>
  <sheetFormatPr defaultColWidth="9.140625" defaultRowHeight="12.75"/>
  <cols>
    <col min="1" max="1" width="32.7109375" style="0" customWidth="1"/>
    <col min="2" max="2" width="30.140625" style="0" customWidth="1"/>
    <col min="3" max="3" width="33.57421875" style="0" customWidth="1"/>
    <col min="4" max="4" width="32.00390625" style="0" customWidth="1"/>
    <col min="5" max="5" width="31.28125" style="0" customWidth="1"/>
    <col min="6" max="100" width="8.00390625" style="0" customWidth="1"/>
  </cols>
  <sheetData>
    <row r="1" ht="24.75" customHeight="1">
      <c r="A1" s="42" t="s">
        <v>27</v>
      </c>
    </row>
    <row r="2" spans="1:4" ht="24.75" customHeight="1">
      <c r="A2" s="43" t="s">
        <v>28</v>
      </c>
      <c r="B2" s="43"/>
      <c r="C2" s="43"/>
      <c r="D2" s="43"/>
    </row>
    <row r="3" spans="1:4" ht="24.75" customHeight="1">
      <c r="A3" s="123"/>
      <c r="B3" s="62"/>
      <c r="C3" s="62"/>
      <c r="D3" s="44" t="s">
        <v>29</v>
      </c>
    </row>
    <row r="4" spans="1:4" ht="24.75" customHeight="1">
      <c r="A4" s="47" t="s">
        <v>30</v>
      </c>
      <c r="B4" s="47"/>
      <c r="C4" s="47" t="s">
        <v>31</v>
      </c>
      <c r="D4" s="47"/>
    </row>
    <row r="5" spans="1:4" ht="24.75" customHeight="1">
      <c r="A5" s="47" t="s">
        <v>32</v>
      </c>
      <c r="B5" s="47" t="s">
        <v>33</v>
      </c>
      <c r="C5" s="47" t="s">
        <v>32</v>
      </c>
      <c r="D5" s="47" t="s">
        <v>33</v>
      </c>
    </row>
    <row r="6" spans="1:4" ht="24.75" customHeight="1">
      <c r="A6" s="60" t="s">
        <v>34</v>
      </c>
      <c r="B6" s="70">
        <v>3823.11</v>
      </c>
      <c r="C6" s="52" t="s">
        <v>35</v>
      </c>
      <c r="D6" s="53">
        <v>30.93</v>
      </c>
    </row>
    <row r="7" spans="1:4" ht="24.75" customHeight="1">
      <c r="A7" s="60" t="s">
        <v>36</v>
      </c>
      <c r="B7" s="53"/>
      <c r="C7" s="52" t="s">
        <v>37</v>
      </c>
      <c r="D7" s="53"/>
    </row>
    <row r="8" spans="1:4" ht="24.75" customHeight="1">
      <c r="A8" s="60" t="s">
        <v>38</v>
      </c>
      <c r="B8" s="53"/>
      <c r="C8" s="52" t="s">
        <v>39</v>
      </c>
      <c r="D8" s="53"/>
    </row>
    <row r="9" spans="1:4" ht="24.75" customHeight="1">
      <c r="A9" s="60" t="s">
        <v>40</v>
      </c>
      <c r="B9" s="53"/>
      <c r="C9" s="52" t="s">
        <v>41</v>
      </c>
      <c r="D9" s="53"/>
    </row>
    <row r="10" spans="1:4" ht="24.75" customHeight="1">
      <c r="A10" s="60" t="s">
        <v>42</v>
      </c>
      <c r="B10" s="53"/>
      <c r="C10" s="52" t="s">
        <v>43</v>
      </c>
      <c r="D10" s="53"/>
    </row>
    <row r="11" spans="1:4" ht="24.75" customHeight="1">
      <c r="A11" s="60" t="s">
        <v>44</v>
      </c>
      <c r="B11" s="53"/>
      <c r="C11" s="52" t="s">
        <v>45</v>
      </c>
      <c r="D11" s="53"/>
    </row>
    <row r="12" spans="1:4" ht="24.75" customHeight="1">
      <c r="A12" s="60" t="s">
        <v>46</v>
      </c>
      <c r="B12" s="53"/>
      <c r="C12" s="52" t="s">
        <v>47</v>
      </c>
      <c r="D12" s="91"/>
    </row>
    <row r="13" spans="1:4" ht="24.75" customHeight="1">
      <c r="A13" s="60" t="s">
        <v>48</v>
      </c>
      <c r="B13" s="53"/>
      <c r="C13" s="52" t="s">
        <v>49</v>
      </c>
      <c r="D13" s="101">
        <v>3756.51</v>
      </c>
    </row>
    <row r="14" spans="1:4" ht="24.75" customHeight="1">
      <c r="A14" s="60" t="s">
        <v>50</v>
      </c>
      <c r="B14" s="53"/>
      <c r="C14" s="52" t="s">
        <v>51</v>
      </c>
      <c r="D14" s="101"/>
    </row>
    <row r="15" spans="1:4" ht="24.75" customHeight="1">
      <c r="A15" s="60"/>
      <c r="B15" s="124"/>
      <c r="C15" s="52" t="s">
        <v>52</v>
      </c>
      <c r="D15" s="91">
        <v>35.67</v>
      </c>
    </row>
    <row r="16" spans="1:4" ht="24.75" customHeight="1">
      <c r="A16" s="60"/>
      <c r="B16" s="60"/>
      <c r="C16" s="52" t="s">
        <v>53</v>
      </c>
      <c r="D16" s="91"/>
    </row>
    <row r="17" spans="1:4" ht="24.75" customHeight="1">
      <c r="A17" s="60"/>
      <c r="B17" s="124"/>
      <c r="C17" s="52" t="s">
        <v>54</v>
      </c>
      <c r="D17" s="91"/>
    </row>
    <row r="18" spans="1:4" ht="24.75" customHeight="1">
      <c r="A18" s="60"/>
      <c r="B18" s="124"/>
      <c r="C18" s="52" t="s">
        <v>55</v>
      </c>
      <c r="D18" s="91"/>
    </row>
    <row r="19" spans="1:4" ht="24.75" customHeight="1">
      <c r="A19" s="60"/>
      <c r="B19" s="124"/>
      <c r="C19" s="52" t="s">
        <v>56</v>
      </c>
      <c r="D19" s="91"/>
    </row>
    <row r="20" spans="1:4" ht="24.75" customHeight="1">
      <c r="A20" s="60"/>
      <c r="B20" s="124"/>
      <c r="C20" s="52" t="s">
        <v>57</v>
      </c>
      <c r="D20" s="91"/>
    </row>
    <row r="21" spans="1:4" ht="24.75" customHeight="1">
      <c r="A21" s="60"/>
      <c r="B21" s="124"/>
      <c r="C21" s="52" t="s">
        <v>58</v>
      </c>
      <c r="D21" s="91"/>
    </row>
    <row r="22" spans="1:4" ht="24.75" customHeight="1">
      <c r="A22" s="60"/>
      <c r="B22" s="124"/>
      <c r="C22" s="52" t="s">
        <v>59</v>
      </c>
      <c r="D22" s="91"/>
    </row>
    <row r="23" spans="1:4" ht="24.75" customHeight="1">
      <c r="A23" s="60"/>
      <c r="B23" s="124"/>
      <c r="C23" s="52" t="s">
        <v>60</v>
      </c>
      <c r="D23" s="91"/>
    </row>
    <row r="24" spans="1:4" ht="24.75" customHeight="1">
      <c r="A24" s="60"/>
      <c r="B24" s="124"/>
      <c r="C24" s="52" t="s">
        <v>61</v>
      </c>
      <c r="D24" s="91"/>
    </row>
    <row r="25" spans="1:4" ht="24.75" customHeight="1">
      <c r="A25" s="60"/>
      <c r="B25" s="124"/>
      <c r="C25" s="52" t="s">
        <v>62</v>
      </c>
      <c r="D25" s="91"/>
    </row>
    <row r="26" spans="1:4" ht="24.75" customHeight="1">
      <c r="A26" s="60"/>
      <c r="B26" s="124"/>
      <c r="C26" s="52" t="s">
        <v>63</v>
      </c>
      <c r="D26" s="91"/>
    </row>
    <row r="27" spans="1:4" ht="24.75" customHeight="1">
      <c r="A27" s="60"/>
      <c r="B27" s="124"/>
      <c r="C27" s="52" t="s">
        <v>64</v>
      </c>
      <c r="D27" s="91"/>
    </row>
    <row r="28" spans="1:4" ht="24.75" customHeight="1">
      <c r="A28" s="60"/>
      <c r="B28" s="124"/>
      <c r="C28" s="52" t="s">
        <v>65</v>
      </c>
      <c r="D28" s="91"/>
    </row>
    <row r="29" spans="1:4" ht="24.75" customHeight="1">
      <c r="A29" s="60"/>
      <c r="B29" s="124"/>
      <c r="C29" s="52" t="s">
        <v>66</v>
      </c>
      <c r="D29" s="91"/>
    </row>
    <row r="30" spans="1:4" ht="24.75" customHeight="1">
      <c r="A30" s="60"/>
      <c r="B30" s="124"/>
      <c r="C30" s="52" t="s">
        <v>67</v>
      </c>
      <c r="D30" s="91"/>
    </row>
    <row r="31" spans="1:4" ht="24.75" customHeight="1">
      <c r="A31" s="60"/>
      <c r="B31" s="124"/>
      <c r="C31" s="52" t="s">
        <v>68</v>
      </c>
      <c r="D31" s="91"/>
    </row>
    <row r="32" spans="1:4" ht="24.75" customHeight="1">
      <c r="A32" s="60"/>
      <c r="B32" s="124"/>
      <c r="C32" s="52" t="s">
        <v>69</v>
      </c>
      <c r="D32" s="91"/>
    </row>
    <row r="33" spans="1:4" ht="24.75" customHeight="1">
      <c r="A33" s="60"/>
      <c r="B33" s="124"/>
      <c r="C33" s="52" t="s">
        <v>70</v>
      </c>
      <c r="D33" s="91"/>
    </row>
    <row r="34" spans="1:4" ht="24.75" customHeight="1">
      <c r="A34" s="60"/>
      <c r="B34" s="124"/>
      <c r="C34" s="52" t="s">
        <v>71</v>
      </c>
      <c r="D34" s="125"/>
    </row>
    <row r="35" spans="1:4" ht="24.75" customHeight="1">
      <c r="A35" s="60"/>
      <c r="B35" s="124"/>
      <c r="C35" s="60"/>
      <c r="D35" s="125"/>
    </row>
    <row r="36" spans="1:4" ht="24.75" customHeight="1">
      <c r="A36" s="47" t="s">
        <v>72</v>
      </c>
      <c r="B36" s="126">
        <f>SUM(B6:B35)</f>
        <v>3823.11</v>
      </c>
      <c r="C36" s="47" t="s">
        <v>73</v>
      </c>
      <c r="D36" s="126">
        <f>SUM(D6:D35)</f>
        <v>3823.11</v>
      </c>
    </row>
    <row r="37" spans="1:4" ht="24.75" customHeight="1">
      <c r="A37" s="59"/>
      <c r="B37" s="124"/>
      <c r="C37" s="59"/>
      <c r="D37" s="124"/>
    </row>
    <row r="38" spans="1:4" ht="24.75" customHeight="1">
      <c r="A38" s="59"/>
      <c r="B38" s="124"/>
      <c r="C38" s="59"/>
      <c r="D38" s="124"/>
    </row>
    <row r="39" spans="1:4" ht="24.75" customHeight="1">
      <c r="A39" s="60" t="s">
        <v>74</v>
      </c>
      <c r="B39" s="127">
        <f>SUM(B40:B43)</f>
        <v>0</v>
      </c>
      <c r="C39" s="60" t="s">
        <v>75</v>
      </c>
      <c r="D39" s="53"/>
    </row>
    <row r="40" spans="1:99" ht="24.75" customHeight="1">
      <c r="A40" s="120" t="s">
        <v>76</v>
      </c>
      <c r="B40" s="128"/>
      <c r="C40" s="120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</row>
    <row r="41" spans="1:4" ht="24.75" customHeight="1">
      <c r="A41" s="60" t="s">
        <v>77</v>
      </c>
      <c r="B41" s="53"/>
      <c r="C41" s="60"/>
      <c r="D41" s="125"/>
    </row>
    <row r="42" spans="1:4" ht="24.75" customHeight="1">
      <c r="A42" s="60" t="s">
        <v>78</v>
      </c>
      <c r="B42" s="53"/>
      <c r="C42" s="60"/>
      <c r="D42" s="125"/>
    </row>
    <row r="43" spans="1:99" ht="24.75" customHeight="1">
      <c r="A43" s="131" t="s">
        <v>79</v>
      </c>
      <c r="B43" s="132"/>
      <c r="C43" s="131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</row>
    <row r="44" spans="1:4" ht="24.75" customHeight="1">
      <c r="A44" s="60" t="s">
        <v>80</v>
      </c>
      <c r="B44" s="127">
        <f>SUM(B45:B48)</f>
        <v>0</v>
      </c>
      <c r="C44" s="60"/>
      <c r="D44" s="125"/>
    </row>
    <row r="45" spans="1:4" ht="24.75" customHeight="1">
      <c r="A45" s="60" t="s">
        <v>81</v>
      </c>
      <c r="B45" s="101"/>
      <c r="C45" s="60"/>
      <c r="D45" s="125"/>
    </row>
    <row r="46" spans="1:4" ht="24.75" customHeight="1">
      <c r="A46" s="60" t="s">
        <v>82</v>
      </c>
      <c r="B46" s="101"/>
      <c r="C46" s="60"/>
      <c r="D46" s="125"/>
    </row>
    <row r="47" spans="1:4" ht="24.75" customHeight="1">
      <c r="A47" s="60" t="s">
        <v>83</v>
      </c>
      <c r="B47" s="53"/>
      <c r="C47" s="60"/>
      <c r="D47" s="125"/>
    </row>
    <row r="48" spans="1:4" ht="24.75" customHeight="1">
      <c r="A48" s="60"/>
      <c r="B48" s="70"/>
      <c r="C48" s="135"/>
      <c r="D48" s="125"/>
    </row>
    <row r="49" spans="1:4" ht="24.75" customHeight="1">
      <c r="A49" s="135"/>
      <c r="B49" s="70"/>
      <c r="C49" s="135"/>
      <c r="D49" s="125"/>
    </row>
    <row r="50" spans="1:99" ht="24.75" customHeight="1">
      <c r="A50" s="136" t="s">
        <v>84</v>
      </c>
      <c r="B50" s="98">
        <f>B36+B39+B44</f>
        <v>3823.11</v>
      </c>
      <c r="C50" s="136" t="s">
        <v>85</v>
      </c>
      <c r="D50" s="97">
        <f>D36-D39</f>
        <v>3823.11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</row>
  </sheetData>
  <sheetProtection/>
  <mergeCells count="3">
    <mergeCell ref="A2:D2"/>
    <mergeCell ref="A4:B4"/>
    <mergeCell ref="C4:D4"/>
  </mergeCells>
  <printOptions/>
  <pageMargins left="0.7791666666666667" right="0.7791666666666667" top="0.7791666666666667" bottom="0.7791666666666667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1">
      <selection activeCell="B8" sqref="B8"/>
    </sheetView>
  </sheetViews>
  <sheetFormatPr defaultColWidth="9.140625" defaultRowHeight="12.75"/>
  <cols>
    <col min="1" max="1" width="71.421875" style="0" customWidth="1"/>
    <col min="2" max="2" width="16.8515625" style="0" customWidth="1"/>
    <col min="3" max="5" width="8.00390625" style="0" customWidth="1"/>
  </cols>
  <sheetData>
    <row r="1" spans="1:2" ht="12.75" customHeight="1">
      <c r="A1" s="116" t="s">
        <v>86</v>
      </c>
      <c r="B1" s="55"/>
    </row>
    <row r="2" spans="1:2" ht="21" customHeight="1">
      <c r="A2" s="117" t="s">
        <v>87</v>
      </c>
      <c r="B2" s="118"/>
    </row>
    <row r="3" spans="1:2" ht="15" customHeight="1">
      <c r="A3" s="55"/>
      <c r="B3" s="44" t="s">
        <v>29</v>
      </c>
    </row>
    <row r="4" spans="1:3" ht="27" customHeight="1">
      <c r="A4" s="47" t="s">
        <v>32</v>
      </c>
      <c r="B4" s="47" t="s">
        <v>88</v>
      </c>
      <c r="C4" s="55"/>
    </row>
    <row r="5" spans="1:4" ht="22.5" customHeight="1">
      <c r="A5" s="60" t="s">
        <v>34</v>
      </c>
      <c r="B5" s="119">
        <f>SUM(B6:B15)</f>
        <v>3823.1099999999997</v>
      </c>
      <c r="C5" s="55"/>
      <c r="D5" s="55"/>
    </row>
    <row r="6" spans="1:2" ht="22.5" customHeight="1">
      <c r="A6" s="60" t="s">
        <v>89</v>
      </c>
      <c r="B6" s="120">
        <v>1783.05</v>
      </c>
    </row>
    <row r="7" spans="1:2" ht="22.5" customHeight="1">
      <c r="A7" s="60" t="s">
        <v>90</v>
      </c>
      <c r="B7" s="120">
        <v>2040.06</v>
      </c>
    </row>
    <row r="8" spans="1:2" ht="22.5" customHeight="1">
      <c r="A8" s="60" t="s">
        <v>91</v>
      </c>
      <c r="B8" s="120"/>
    </row>
    <row r="9" spans="1:2" ht="22.5" customHeight="1">
      <c r="A9" s="60" t="s">
        <v>92</v>
      </c>
      <c r="B9" s="120"/>
    </row>
    <row r="10" spans="1:2" ht="22.5" customHeight="1">
      <c r="A10" s="60" t="s">
        <v>93</v>
      </c>
      <c r="B10" s="120"/>
    </row>
    <row r="11" spans="1:2" ht="22.5" customHeight="1">
      <c r="A11" s="60" t="s">
        <v>94</v>
      </c>
      <c r="B11" s="120"/>
    </row>
    <row r="12" spans="1:2" ht="22.5" customHeight="1">
      <c r="A12" s="60" t="s">
        <v>95</v>
      </c>
      <c r="B12" s="120"/>
    </row>
    <row r="13" spans="1:2" ht="22.5" customHeight="1">
      <c r="A13" s="60" t="s">
        <v>96</v>
      </c>
      <c r="B13" s="120"/>
    </row>
    <row r="14" spans="1:2" ht="22.5" customHeight="1">
      <c r="A14" s="60" t="s">
        <v>97</v>
      </c>
      <c r="B14" s="120"/>
    </row>
    <row r="15" spans="1:2" ht="22.5" customHeight="1">
      <c r="A15" s="60" t="s">
        <v>98</v>
      </c>
      <c r="B15" s="120"/>
    </row>
    <row r="16" spans="1:2" ht="22.5" customHeight="1">
      <c r="A16" s="60" t="s">
        <v>36</v>
      </c>
      <c r="B16" s="120"/>
    </row>
    <row r="17" spans="1:2" ht="22.5" customHeight="1">
      <c r="A17" s="60" t="s">
        <v>38</v>
      </c>
      <c r="B17" s="120"/>
    </row>
    <row r="18" spans="1:2" ht="22.5" customHeight="1">
      <c r="A18" s="60" t="s">
        <v>40</v>
      </c>
      <c r="B18" s="120"/>
    </row>
    <row r="19" spans="1:2" ht="22.5" customHeight="1">
      <c r="A19" s="60" t="s">
        <v>42</v>
      </c>
      <c r="B19" s="120"/>
    </row>
    <row r="20" spans="1:2" ht="22.5" customHeight="1">
      <c r="A20" s="60" t="s">
        <v>44</v>
      </c>
      <c r="B20" s="120"/>
    </row>
    <row r="21" spans="1:2" ht="22.5" customHeight="1">
      <c r="A21" s="60" t="s">
        <v>46</v>
      </c>
      <c r="B21" s="120"/>
    </row>
    <row r="22" spans="1:2" ht="22.5" customHeight="1">
      <c r="A22" s="60" t="s">
        <v>48</v>
      </c>
      <c r="B22" s="120"/>
    </row>
    <row r="23" spans="1:2" ht="22.5" customHeight="1">
      <c r="A23" s="60" t="s">
        <v>50</v>
      </c>
      <c r="B23" s="120"/>
    </row>
    <row r="24" spans="1:2" ht="22.5" customHeight="1">
      <c r="A24" s="60" t="s">
        <v>72</v>
      </c>
      <c r="B24" s="119">
        <f>SUM(B16:B23,B5)</f>
        <v>3823.1099999999997</v>
      </c>
    </row>
    <row r="25" spans="1:2" ht="22.5" customHeight="1">
      <c r="A25" s="60" t="s">
        <v>74</v>
      </c>
      <c r="B25" s="119">
        <f>SUM(B26:B29)</f>
        <v>0</v>
      </c>
    </row>
    <row r="26" spans="1:2" ht="22.5" customHeight="1">
      <c r="A26" s="60" t="s">
        <v>99</v>
      </c>
      <c r="B26" s="120"/>
    </row>
    <row r="27" spans="1:2" ht="22.5" customHeight="1">
      <c r="A27" s="60" t="s">
        <v>100</v>
      </c>
      <c r="B27" s="120"/>
    </row>
    <row r="28" spans="1:2" ht="22.5" customHeight="1">
      <c r="A28" s="60" t="s">
        <v>101</v>
      </c>
      <c r="B28" s="120"/>
    </row>
    <row r="29" spans="1:2" ht="22.5" customHeight="1">
      <c r="A29" s="60" t="s">
        <v>102</v>
      </c>
      <c r="B29" s="120"/>
    </row>
    <row r="30" spans="1:2" ht="22.5" customHeight="1">
      <c r="A30" s="60" t="s">
        <v>80</v>
      </c>
      <c r="B30" s="119">
        <f>SUM(B31:B33)</f>
        <v>0</v>
      </c>
    </row>
    <row r="31" spans="1:2" ht="22.5" customHeight="1">
      <c r="A31" s="60" t="s">
        <v>103</v>
      </c>
      <c r="B31" s="120"/>
    </row>
    <row r="32" spans="1:2" ht="22.5" customHeight="1">
      <c r="A32" s="60" t="s">
        <v>104</v>
      </c>
      <c r="B32" s="120"/>
    </row>
    <row r="33" spans="1:2" ht="22.5" customHeight="1">
      <c r="A33" s="60" t="s">
        <v>105</v>
      </c>
      <c r="B33" s="120"/>
    </row>
    <row r="34" spans="1:2" ht="22.5" customHeight="1">
      <c r="A34" s="60"/>
      <c r="B34" s="120"/>
    </row>
    <row r="35" spans="1:2" ht="22.5" customHeight="1">
      <c r="A35" s="60"/>
      <c r="B35" s="120"/>
    </row>
    <row r="36" spans="1:2" ht="22.5" customHeight="1">
      <c r="A36" s="121" t="s">
        <v>106</v>
      </c>
      <c r="B36" s="122">
        <f>B24+B25+B30</f>
        <v>3823.1099999999997</v>
      </c>
    </row>
  </sheetData>
  <sheetProtection/>
  <mergeCells count="1">
    <mergeCell ref="A2:B2"/>
  </mergeCells>
  <printOptions horizontalCentered="1"/>
  <pageMargins left="0.5902777777777778" right="0.39305555555555555" top="0.39305555555555555" bottom="0.5902777777777778" header="0.5" footer="0.5"/>
  <pageSetup horizontalDpi="300" verticalDpi="3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3">
      <selection activeCell="F12" sqref="F12:F13"/>
    </sheetView>
  </sheetViews>
  <sheetFormatPr defaultColWidth="9.140625" defaultRowHeight="12.75"/>
  <cols>
    <col min="1" max="3" width="5.00390625" style="0" customWidth="1"/>
    <col min="4" max="4" width="52.28125" style="0" customWidth="1"/>
    <col min="5" max="5" width="12.57421875" style="0" customWidth="1"/>
    <col min="6" max="6" width="14.7109375" style="0" customWidth="1"/>
    <col min="7" max="7" width="14.140625" style="0" customWidth="1"/>
    <col min="8" max="8" width="14.8515625" style="0" customWidth="1"/>
    <col min="9" max="9" width="10.28125" style="0" customWidth="1"/>
    <col min="10" max="11" width="6.8515625" style="0" customWidth="1"/>
  </cols>
  <sheetData>
    <row r="1" spans="1:4" ht="24.75" customHeight="1">
      <c r="A1" s="42" t="s">
        <v>107</v>
      </c>
      <c r="B1" s="42"/>
      <c r="C1" s="42"/>
      <c r="D1" s="42"/>
    </row>
    <row r="2" spans="1:8" ht="24.75" customHeight="1">
      <c r="A2" s="104" t="s">
        <v>108</v>
      </c>
      <c r="B2" s="104"/>
      <c r="C2" s="104"/>
      <c r="D2" s="104"/>
      <c r="E2" s="104"/>
      <c r="F2" s="104"/>
      <c r="G2" s="104"/>
      <c r="H2" s="104"/>
    </row>
    <row r="3" spans="5:8" ht="24.75" customHeight="1">
      <c r="E3" s="105"/>
      <c r="G3" s="44"/>
      <c r="H3" s="44" t="s">
        <v>29</v>
      </c>
    </row>
    <row r="4" spans="1:9" ht="24.75" customHeight="1">
      <c r="A4" s="71" t="s">
        <v>109</v>
      </c>
      <c r="B4" s="72"/>
      <c r="C4" s="73"/>
      <c r="D4" s="106" t="s">
        <v>110</v>
      </c>
      <c r="E4" s="47" t="s">
        <v>111</v>
      </c>
      <c r="F4" s="47" t="s">
        <v>112</v>
      </c>
      <c r="G4" s="47" t="s">
        <v>113</v>
      </c>
      <c r="H4" s="47" t="s">
        <v>114</v>
      </c>
      <c r="I4" s="62"/>
    </row>
    <row r="5" spans="1:9" ht="24.75" customHeight="1">
      <c r="A5" s="71" t="s">
        <v>115</v>
      </c>
      <c r="B5" s="72"/>
      <c r="C5" s="73"/>
      <c r="D5" s="107"/>
      <c r="E5" s="47">
        <v>1</v>
      </c>
      <c r="F5" s="47">
        <v>2</v>
      </c>
      <c r="G5" s="47">
        <v>3</v>
      </c>
      <c r="H5" s="47">
        <v>4</v>
      </c>
      <c r="I5" s="62"/>
    </row>
    <row r="6" spans="1:10" ht="24.75" customHeight="1">
      <c r="A6" s="48" t="s">
        <v>116</v>
      </c>
      <c r="B6" s="48" t="s">
        <v>117</v>
      </c>
      <c r="C6" s="48" t="s">
        <v>118</v>
      </c>
      <c r="D6" s="48"/>
      <c r="E6" s="108">
        <f>SUM(F6:H6)</f>
        <v>0</v>
      </c>
      <c r="F6" s="77"/>
      <c r="G6" s="77"/>
      <c r="H6" s="77"/>
      <c r="I6" s="114"/>
      <c r="J6" s="114"/>
    </row>
    <row r="7" spans="1:10" ht="24.75" customHeight="1">
      <c r="A7" s="74">
        <v>208</v>
      </c>
      <c r="B7" s="75" t="s">
        <v>119</v>
      </c>
      <c r="C7" s="75" t="s">
        <v>120</v>
      </c>
      <c r="D7" s="74" t="s">
        <v>121</v>
      </c>
      <c r="E7" s="77">
        <f aca="true" t="shared" si="0" ref="E7:E12">SUM(F7:H7)</f>
        <v>307.74</v>
      </c>
      <c r="F7" s="77">
        <v>307.74</v>
      </c>
      <c r="G7" s="50"/>
      <c r="H7" s="77"/>
      <c r="I7" s="55"/>
      <c r="J7" s="114"/>
    </row>
    <row r="8" spans="1:10" ht="24.75" customHeight="1">
      <c r="A8" s="74">
        <v>208</v>
      </c>
      <c r="B8" s="75" t="s">
        <v>122</v>
      </c>
      <c r="C8" s="75" t="s">
        <v>119</v>
      </c>
      <c r="D8" s="74" t="s">
        <v>123</v>
      </c>
      <c r="E8" s="77">
        <f t="shared" si="0"/>
        <v>1384</v>
      </c>
      <c r="F8" s="77">
        <v>1384</v>
      </c>
      <c r="G8" s="50"/>
      <c r="H8" s="77"/>
      <c r="I8" s="115"/>
      <c r="J8" s="114"/>
    </row>
    <row r="9" spans="1:10" ht="24.75" customHeight="1">
      <c r="A9" s="78">
        <v>208</v>
      </c>
      <c r="B9" s="79" t="s">
        <v>122</v>
      </c>
      <c r="C9" s="79" t="s">
        <v>124</v>
      </c>
      <c r="D9" s="74" t="s">
        <v>125</v>
      </c>
      <c r="E9" s="77">
        <f t="shared" si="0"/>
        <v>800</v>
      </c>
      <c r="F9" s="80"/>
      <c r="G9" s="53">
        <v>800</v>
      </c>
      <c r="H9" s="80"/>
      <c r="I9" s="114"/>
      <c r="J9" s="114"/>
    </row>
    <row r="10" spans="1:8" ht="24.75" customHeight="1">
      <c r="A10" s="78">
        <v>208</v>
      </c>
      <c r="B10" s="79" t="s">
        <v>126</v>
      </c>
      <c r="C10" s="79" t="s">
        <v>127</v>
      </c>
      <c r="D10" s="74" t="s">
        <v>128</v>
      </c>
      <c r="E10" s="77">
        <f t="shared" si="0"/>
        <v>1240.06</v>
      </c>
      <c r="F10" s="80"/>
      <c r="G10" s="80">
        <v>1240.06</v>
      </c>
      <c r="H10" s="80"/>
    </row>
    <row r="11" spans="1:8" ht="24.75" customHeight="1">
      <c r="A11" s="78">
        <v>201</v>
      </c>
      <c r="B11" s="79" t="s">
        <v>124</v>
      </c>
      <c r="C11" s="79" t="s">
        <v>124</v>
      </c>
      <c r="D11" s="74" t="s">
        <v>129</v>
      </c>
      <c r="E11" s="77">
        <f t="shared" si="0"/>
        <v>30.93</v>
      </c>
      <c r="F11" s="70">
        <v>30.93</v>
      </c>
      <c r="G11" s="80"/>
      <c r="H11" s="80"/>
    </row>
    <row r="12" spans="1:8" ht="24.75" customHeight="1">
      <c r="A12" s="60">
        <v>210</v>
      </c>
      <c r="B12" s="81">
        <v>12</v>
      </c>
      <c r="C12" s="79" t="s">
        <v>119</v>
      </c>
      <c r="D12" s="74" t="s">
        <v>130</v>
      </c>
      <c r="E12" s="77">
        <f t="shared" si="0"/>
        <v>19.51</v>
      </c>
      <c r="F12" s="82">
        <v>19.51</v>
      </c>
      <c r="G12" s="82"/>
      <c r="H12" s="80"/>
    </row>
    <row r="13" spans="1:8" ht="24.75" customHeight="1">
      <c r="A13" s="60">
        <v>210</v>
      </c>
      <c r="B13" s="81">
        <v>12</v>
      </c>
      <c r="C13" s="81">
        <v>99</v>
      </c>
      <c r="D13" s="74" t="s">
        <v>131</v>
      </c>
      <c r="E13" s="77">
        <f>SUM(F13:H13)</f>
        <v>16.16</v>
      </c>
      <c r="F13" s="82">
        <v>16.16</v>
      </c>
      <c r="G13" s="82"/>
      <c r="H13" s="80"/>
    </row>
    <row r="14" spans="1:9" ht="24.75" customHeight="1">
      <c r="A14" s="60">
        <v>208</v>
      </c>
      <c r="B14" s="81" t="s">
        <v>122</v>
      </c>
      <c r="C14" s="81" t="s">
        <v>122</v>
      </c>
      <c r="D14" s="74" t="s">
        <v>132</v>
      </c>
      <c r="E14" s="77">
        <f>SUM(F14:H14)</f>
        <v>24.71</v>
      </c>
      <c r="F14" s="82">
        <v>24.71</v>
      </c>
      <c r="G14" s="82"/>
      <c r="H14" s="77"/>
      <c r="I14" s="114"/>
    </row>
    <row r="15" spans="1:8" ht="24.75" customHeight="1">
      <c r="A15" s="74"/>
      <c r="B15" s="109"/>
      <c r="C15" s="109"/>
      <c r="D15" s="74"/>
      <c r="E15" s="77"/>
      <c r="F15" s="77"/>
      <c r="G15" s="77"/>
      <c r="H15" s="77"/>
    </row>
    <row r="16" spans="1:8" ht="24.75" customHeight="1">
      <c r="A16" s="78"/>
      <c r="B16" s="110"/>
      <c r="C16" s="110"/>
      <c r="D16" s="78"/>
      <c r="E16" s="80"/>
      <c r="F16" s="80"/>
      <c r="G16" s="80"/>
      <c r="H16" s="80"/>
    </row>
    <row r="17" spans="1:8" ht="24.75" customHeight="1">
      <c r="A17" s="78"/>
      <c r="B17" s="110"/>
      <c r="C17" s="110"/>
      <c r="D17" s="78"/>
      <c r="E17" s="80"/>
      <c r="F17" s="80"/>
      <c r="G17" s="80"/>
      <c r="H17" s="80"/>
    </row>
    <row r="18" spans="1:8" ht="24.75" customHeight="1">
      <c r="A18" s="74"/>
      <c r="B18" s="109"/>
      <c r="C18" s="109"/>
      <c r="D18" s="74"/>
      <c r="E18" s="77"/>
      <c r="F18" s="77"/>
      <c r="G18" s="77"/>
      <c r="H18" s="77"/>
    </row>
    <row r="19" spans="1:8" ht="24.75" customHeight="1">
      <c r="A19" s="111" t="s">
        <v>133</v>
      </c>
      <c r="B19" s="112"/>
      <c r="C19" s="112"/>
      <c r="D19" s="113"/>
      <c r="E19" s="77">
        <f>SUM(E7:E18)</f>
        <v>3823.1099999999997</v>
      </c>
      <c r="F19" s="77">
        <f>SUM(F7:F18)</f>
        <v>1783.0500000000002</v>
      </c>
      <c r="G19" s="77">
        <f>SUM(G7:G18)</f>
        <v>2040.06</v>
      </c>
      <c r="H19" s="77"/>
    </row>
    <row r="20" ht="12.75" customHeight="1"/>
    <row r="21" ht="12.75" customHeight="1"/>
    <row r="22" ht="9.75" customHeight="1">
      <c r="E22" s="114"/>
    </row>
  </sheetData>
  <sheetProtection/>
  <mergeCells count="5">
    <mergeCell ref="A2:H2"/>
    <mergeCell ref="A4:C4"/>
    <mergeCell ref="A5:C5"/>
    <mergeCell ref="A19:D19"/>
    <mergeCell ref="D4:D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6"/>
  <sheetViews>
    <sheetView showGridLines="0" showZeros="0" workbookViewId="0" topLeftCell="A21">
      <selection activeCell="J12" sqref="J12"/>
    </sheetView>
  </sheetViews>
  <sheetFormatPr defaultColWidth="9.140625" defaultRowHeight="12.75"/>
  <cols>
    <col min="1" max="1" width="33.00390625" style="0" customWidth="1"/>
    <col min="2" max="2" width="32.421875" style="0" customWidth="1"/>
    <col min="3" max="3" width="34.7109375" style="0" customWidth="1"/>
    <col min="4" max="4" width="27.00390625" style="0" customWidth="1"/>
    <col min="5" max="99" width="9.00390625" style="0" customWidth="1"/>
  </cols>
  <sheetData>
    <row r="1" spans="1:98" ht="25.5" customHeight="1">
      <c r="A1" s="42" t="s">
        <v>134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</row>
    <row r="2" spans="1:98" ht="25.5" customHeight="1">
      <c r="A2" s="92" t="s">
        <v>135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1:98" ht="16.5" customHeight="1">
      <c r="A3" s="55"/>
      <c r="B3" s="94"/>
      <c r="C3" s="95"/>
      <c r="D3" s="44" t="s">
        <v>29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16.5" customHeight="1">
      <c r="A4" s="47" t="s">
        <v>136</v>
      </c>
      <c r="B4" s="47"/>
      <c r="C4" s="47" t="s">
        <v>137</v>
      </c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</row>
    <row r="5" spans="1:98" ht="16.5" customHeight="1">
      <c r="A5" s="47" t="s">
        <v>32</v>
      </c>
      <c r="B5" s="47" t="s">
        <v>33</v>
      </c>
      <c r="C5" s="47" t="s">
        <v>32</v>
      </c>
      <c r="D5" s="47" t="s">
        <v>33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</row>
    <row r="6" spans="1:98" ht="18" customHeight="1">
      <c r="A6" s="52" t="s">
        <v>138</v>
      </c>
      <c r="B6" s="97">
        <f>B7+B13+B14+B15</f>
        <v>3823.11</v>
      </c>
      <c r="C6" s="52" t="s">
        <v>139</v>
      </c>
      <c r="D6" s="98">
        <f>SUM(D7:D35)</f>
        <v>3823.11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</row>
    <row r="7" spans="1:98" ht="18" customHeight="1">
      <c r="A7" s="52" t="s">
        <v>140</v>
      </c>
      <c r="B7" s="99">
        <f>B8+B9+B12</f>
        <v>3823.11</v>
      </c>
      <c r="C7" s="52" t="s">
        <v>35</v>
      </c>
      <c r="D7" s="53">
        <v>30.93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</row>
    <row r="8" spans="1:98" ht="18" customHeight="1">
      <c r="A8" s="52" t="s">
        <v>141</v>
      </c>
      <c r="B8" s="99">
        <v>1770.65</v>
      </c>
      <c r="C8" s="52" t="s">
        <v>37</v>
      </c>
      <c r="D8" s="5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</row>
    <row r="9" spans="1:98" ht="18" customHeight="1">
      <c r="A9" s="52" t="s">
        <v>142</v>
      </c>
      <c r="B9" s="99">
        <v>12.4</v>
      </c>
      <c r="C9" s="52" t="s">
        <v>39</v>
      </c>
      <c r="D9" s="5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</row>
    <row r="10" spans="1:98" ht="18" customHeight="1">
      <c r="A10" s="52" t="s">
        <v>143</v>
      </c>
      <c r="B10" s="100"/>
      <c r="C10" s="52" t="s">
        <v>41</v>
      </c>
      <c r="D10" s="5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</row>
    <row r="11" spans="1:98" ht="18" customHeight="1">
      <c r="A11" s="52" t="s">
        <v>144</v>
      </c>
      <c r="B11" s="100"/>
      <c r="C11" s="52" t="s">
        <v>43</v>
      </c>
      <c r="D11" s="5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</row>
    <row r="12" spans="1:98" ht="18" customHeight="1">
      <c r="A12" s="52" t="s">
        <v>145</v>
      </c>
      <c r="B12" s="100">
        <v>2040.06</v>
      </c>
      <c r="C12" s="52" t="s">
        <v>45</v>
      </c>
      <c r="D12" s="5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</row>
    <row r="13" spans="1:98" ht="18" customHeight="1">
      <c r="A13" s="52" t="s">
        <v>146</v>
      </c>
      <c r="B13" s="99"/>
      <c r="C13" s="52" t="s">
        <v>47</v>
      </c>
      <c r="D13" s="91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</row>
    <row r="14" spans="1:98" ht="18" customHeight="1">
      <c r="A14" s="52" t="s">
        <v>147</v>
      </c>
      <c r="B14" s="99"/>
      <c r="C14" s="52" t="s">
        <v>49</v>
      </c>
      <c r="D14" s="101">
        <v>3756.51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</row>
    <row r="15" spans="1:98" ht="18" customHeight="1">
      <c r="A15" s="52" t="s">
        <v>148</v>
      </c>
      <c r="B15" s="99"/>
      <c r="C15" s="52" t="s">
        <v>51</v>
      </c>
      <c r="D15" s="101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</row>
    <row r="16" spans="1:98" ht="18" customHeight="1">
      <c r="A16" s="102"/>
      <c r="B16" s="99"/>
      <c r="C16" s="52" t="s">
        <v>52</v>
      </c>
      <c r="D16" s="91">
        <v>35.67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</row>
    <row r="17" spans="1:98" ht="18" customHeight="1">
      <c r="A17" s="52"/>
      <c r="B17" s="99"/>
      <c r="C17" s="52" t="s">
        <v>53</v>
      </c>
      <c r="D17" s="10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</row>
    <row r="18" spans="1:98" ht="18" customHeight="1">
      <c r="A18" s="102"/>
      <c r="B18" s="99"/>
      <c r="C18" s="52" t="s">
        <v>54</v>
      </c>
      <c r="D18" s="10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</row>
    <row r="19" spans="1:98" ht="18" customHeight="1">
      <c r="A19" s="102"/>
      <c r="B19" s="99"/>
      <c r="C19" s="52" t="s">
        <v>55</v>
      </c>
      <c r="D19" s="101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</row>
    <row r="20" spans="1:98" ht="18" customHeight="1">
      <c r="A20" s="52"/>
      <c r="B20" s="99"/>
      <c r="C20" s="52" t="s">
        <v>56</v>
      </c>
      <c r="D20" s="10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</row>
    <row r="21" spans="1:98" ht="18" customHeight="1">
      <c r="A21" s="102"/>
      <c r="B21" s="99"/>
      <c r="C21" s="52" t="s">
        <v>57</v>
      </c>
      <c r="D21" s="101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</row>
    <row r="22" spans="1:98" ht="18" customHeight="1">
      <c r="A22" s="102"/>
      <c r="B22" s="99"/>
      <c r="C22" s="52" t="s">
        <v>58</v>
      </c>
      <c r="D22" s="10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</row>
    <row r="23" spans="1:98" ht="18" customHeight="1">
      <c r="A23" s="102"/>
      <c r="B23" s="99"/>
      <c r="C23" s="52" t="s">
        <v>59</v>
      </c>
      <c r="D23" s="10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</row>
    <row r="24" spans="1:98" ht="18" customHeight="1">
      <c r="A24" s="102"/>
      <c r="B24" s="99"/>
      <c r="C24" s="52" t="s">
        <v>60</v>
      </c>
      <c r="D24" s="10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</row>
    <row r="25" spans="1:98" ht="18" customHeight="1">
      <c r="A25" s="102"/>
      <c r="B25" s="99"/>
      <c r="C25" s="52" t="s">
        <v>61</v>
      </c>
      <c r="D25" s="10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</row>
    <row r="26" spans="1:98" ht="18" customHeight="1">
      <c r="A26" s="102"/>
      <c r="B26" s="99"/>
      <c r="C26" s="52" t="s">
        <v>62</v>
      </c>
      <c r="D26" s="10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</row>
    <row r="27" spans="1:98" ht="18" customHeight="1">
      <c r="A27" s="102"/>
      <c r="B27" s="99"/>
      <c r="C27" s="52" t="s">
        <v>63</v>
      </c>
      <c r="D27" s="10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</row>
    <row r="28" spans="1:98" ht="18" customHeight="1">
      <c r="A28" s="102"/>
      <c r="B28" s="99"/>
      <c r="C28" s="52" t="s">
        <v>64</v>
      </c>
      <c r="D28" s="10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</row>
    <row r="29" spans="1:98" ht="18" customHeight="1">
      <c r="A29" s="102"/>
      <c r="B29" s="99"/>
      <c r="C29" s="52" t="s">
        <v>65</v>
      </c>
      <c r="D29" s="101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</row>
    <row r="30" spans="1:98" ht="18" customHeight="1">
      <c r="A30" s="102"/>
      <c r="B30" s="99"/>
      <c r="C30" s="52" t="s">
        <v>66</v>
      </c>
      <c r="D30" s="10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</row>
    <row r="31" spans="1:98" ht="18" customHeight="1">
      <c r="A31" s="102"/>
      <c r="B31" s="99"/>
      <c r="C31" s="52" t="s">
        <v>67</v>
      </c>
      <c r="D31" s="10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</row>
    <row r="32" spans="1:98" ht="18" customHeight="1">
      <c r="A32" s="102"/>
      <c r="B32" s="99"/>
      <c r="C32" s="52" t="s">
        <v>68</v>
      </c>
      <c r="D32" s="10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</row>
    <row r="33" spans="1:98" ht="18" customHeight="1">
      <c r="A33" s="102"/>
      <c r="B33" s="99"/>
      <c r="C33" s="52" t="s">
        <v>69</v>
      </c>
      <c r="D33" s="10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</row>
    <row r="34" spans="1:98" ht="18" customHeight="1">
      <c r="A34" s="102"/>
      <c r="B34" s="99"/>
      <c r="C34" s="52" t="s">
        <v>70</v>
      </c>
      <c r="D34" s="10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</row>
    <row r="35" spans="1:98" ht="18" customHeight="1">
      <c r="A35" s="102"/>
      <c r="B35" s="99"/>
      <c r="C35" s="52" t="s">
        <v>71</v>
      </c>
      <c r="D35" s="10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</row>
    <row r="36" spans="1:98" ht="18" customHeight="1">
      <c r="A36" s="47" t="s">
        <v>149</v>
      </c>
      <c r="B36" s="103">
        <f>B6</f>
        <v>3823.11</v>
      </c>
      <c r="C36" s="47" t="s">
        <v>150</v>
      </c>
      <c r="D36" s="103">
        <f>D6</f>
        <v>3823.11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</row>
  </sheetData>
  <sheetProtection/>
  <mergeCells count="3">
    <mergeCell ref="A2:D2"/>
    <mergeCell ref="A4:B4"/>
    <mergeCell ref="C4:D4"/>
  </mergeCells>
  <printOptions horizontalCentered="1"/>
  <pageMargins left="0.9798611111111111" right="0.7909722222222222" top="0.7909722222222222" bottom="0.7909722222222222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 topLeftCell="A5">
      <selection activeCell="J11" sqref="J11"/>
    </sheetView>
  </sheetViews>
  <sheetFormatPr defaultColWidth="9.140625" defaultRowHeight="12.75"/>
  <cols>
    <col min="1" max="3" width="5.28125" style="0" customWidth="1"/>
    <col min="4" max="4" width="56.140625" style="0" customWidth="1"/>
    <col min="5" max="5" width="12.140625" style="0" customWidth="1"/>
    <col min="6" max="6" width="13.00390625" style="0" customWidth="1"/>
    <col min="7" max="7" width="11.7109375" style="0" customWidth="1"/>
    <col min="8" max="8" width="10.57421875" style="0" customWidth="1"/>
    <col min="9" max="14" width="9.7109375" style="0" customWidth="1"/>
    <col min="15" max="16" width="6.8515625" style="0" customWidth="1"/>
  </cols>
  <sheetData>
    <row r="1" spans="1:4" ht="24.75" customHeight="1">
      <c r="A1" s="42" t="s">
        <v>151</v>
      </c>
      <c r="B1" s="42"/>
      <c r="C1" s="42"/>
      <c r="D1" s="42"/>
    </row>
    <row r="2" spans="1:14" ht="24.75" customHeight="1">
      <c r="A2" s="43" t="s">
        <v>152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29</v>
      </c>
    </row>
    <row r="4" spans="1:15" ht="24.75" customHeight="1">
      <c r="A4" s="71" t="s">
        <v>115</v>
      </c>
      <c r="B4" s="72"/>
      <c r="C4" s="73"/>
      <c r="D4" s="86" t="s">
        <v>110</v>
      </c>
      <c r="E4" s="47" t="s">
        <v>133</v>
      </c>
      <c r="F4" s="47" t="s">
        <v>153</v>
      </c>
      <c r="G4" s="47"/>
      <c r="H4" s="47"/>
      <c r="I4" s="47" t="s">
        <v>154</v>
      </c>
      <c r="J4" s="47"/>
      <c r="K4" s="47"/>
      <c r="L4" s="47" t="s">
        <v>155</v>
      </c>
      <c r="M4" s="47"/>
      <c r="N4" s="47"/>
      <c r="O4" s="55"/>
    </row>
    <row r="5" spans="1:15" ht="24.75" customHeight="1">
      <c r="A5" s="86" t="s">
        <v>116</v>
      </c>
      <c r="B5" s="86" t="s">
        <v>117</v>
      </c>
      <c r="C5" s="86" t="s">
        <v>118</v>
      </c>
      <c r="D5" s="87"/>
      <c r="E5" s="47"/>
      <c r="F5" s="47" t="s">
        <v>133</v>
      </c>
      <c r="G5" s="47" t="s">
        <v>112</v>
      </c>
      <c r="H5" s="47" t="s">
        <v>113</v>
      </c>
      <c r="I5" s="47" t="s">
        <v>133</v>
      </c>
      <c r="J5" s="47" t="s">
        <v>112</v>
      </c>
      <c r="K5" s="47" t="s">
        <v>113</v>
      </c>
      <c r="L5" s="47" t="s">
        <v>133</v>
      </c>
      <c r="M5" s="47" t="s">
        <v>112</v>
      </c>
      <c r="N5" s="47" t="s">
        <v>113</v>
      </c>
      <c r="O5" s="55"/>
    </row>
    <row r="6" spans="1:15" ht="24.75" customHeight="1">
      <c r="A6" s="88"/>
      <c r="B6" s="88"/>
      <c r="C6" s="88"/>
      <c r="D6" s="88"/>
      <c r="E6" s="59">
        <v>1</v>
      </c>
      <c r="F6" s="59">
        <v>2</v>
      </c>
      <c r="G6" s="59">
        <v>3</v>
      </c>
      <c r="H6" s="59">
        <v>4</v>
      </c>
      <c r="I6" s="59">
        <v>2</v>
      </c>
      <c r="J6" s="59">
        <v>3</v>
      </c>
      <c r="K6" s="59">
        <v>4</v>
      </c>
      <c r="L6" s="59">
        <v>2</v>
      </c>
      <c r="M6" s="59">
        <v>3</v>
      </c>
      <c r="N6" s="59">
        <v>4</v>
      </c>
      <c r="O6" s="55"/>
    </row>
    <row r="7" spans="1:14" ht="24.75" customHeight="1">
      <c r="A7" s="74">
        <v>208</v>
      </c>
      <c r="B7" s="75" t="s">
        <v>119</v>
      </c>
      <c r="C7" s="75" t="s">
        <v>120</v>
      </c>
      <c r="D7" s="74" t="s">
        <v>121</v>
      </c>
      <c r="E7" s="67">
        <f>F7+I7+L7</f>
        <v>307.74</v>
      </c>
      <c r="F7" s="49">
        <f aca="true" t="shared" si="0" ref="F7:F12">G7+H7</f>
        <v>307.74</v>
      </c>
      <c r="G7" s="77">
        <v>307.74</v>
      </c>
      <c r="H7" s="50"/>
      <c r="I7" s="89">
        <f aca="true" t="shared" si="1" ref="I7:I12">J7+K7</f>
        <v>0</v>
      </c>
      <c r="J7" s="90"/>
      <c r="K7" s="90"/>
      <c r="L7" s="89">
        <f aca="true" t="shared" si="2" ref="L7:L12">M7+N7</f>
        <v>0</v>
      </c>
      <c r="M7" s="90"/>
      <c r="N7" s="90"/>
    </row>
    <row r="8" spans="1:14" ht="24.75" customHeight="1">
      <c r="A8" s="74">
        <v>208</v>
      </c>
      <c r="B8" s="75" t="s">
        <v>122</v>
      </c>
      <c r="C8" s="75" t="s">
        <v>119</v>
      </c>
      <c r="D8" s="74" t="s">
        <v>123</v>
      </c>
      <c r="E8" s="68">
        <f>F8+I8+L8</f>
        <v>1384</v>
      </c>
      <c r="F8" s="50">
        <f t="shared" si="0"/>
        <v>1384</v>
      </c>
      <c r="G8" s="77">
        <v>1384</v>
      </c>
      <c r="H8" s="50"/>
      <c r="I8" s="90">
        <f t="shared" si="1"/>
        <v>0</v>
      </c>
      <c r="J8" s="90"/>
      <c r="K8" s="90"/>
      <c r="L8" s="90">
        <f t="shared" si="2"/>
        <v>0</v>
      </c>
      <c r="M8" s="90"/>
      <c r="N8" s="90"/>
    </row>
    <row r="9" spans="1:14" ht="24.75" customHeight="1">
      <c r="A9" s="78">
        <v>208</v>
      </c>
      <c r="B9" s="79" t="s">
        <v>122</v>
      </c>
      <c r="C9" s="79" t="s">
        <v>124</v>
      </c>
      <c r="D9" s="74" t="s">
        <v>125</v>
      </c>
      <c r="E9" s="68">
        <f>F9+I9+L9</f>
        <v>800</v>
      </c>
      <c r="F9" s="50">
        <f t="shared" si="0"/>
        <v>800</v>
      </c>
      <c r="G9" s="80"/>
      <c r="H9" s="53">
        <v>800</v>
      </c>
      <c r="I9" s="90">
        <f t="shared" si="1"/>
        <v>0</v>
      </c>
      <c r="J9" s="91"/>
      <c r="K9" s="91"/>
      <c r="L9" s="90">
        <f t="shared" si="2"/>
        <v>0</v>
      </c>
      <c r="M9" s="91"/>
      <c r="N9" s="91"/>
    </row>
    <row r="10" spans="1:14" ht="24.75" customHeight="1">
      <c r="A10" s="78">
        <v>208</v>
      </c>
      <c r="B10" s="79" t="s">
        <v>126</v>
      </c>
      <c r="C10" s="79" t="s">
        <v>127</v>
      </c>
      <c r="D10" s="74" t="s">
        <v>128</v>
      </c>
      <c r="E10" s="68">
        <f>F10+I10+L10</f>
        <v>1240.06</v>
      </c>
      <c r="F10" s="50">
        <f t="shared" si="0"/>
        <v>1240.06</v>
      </c>
      <c r="G10" s="80"/>
      <c r="H10" s="80">
        <v>1240.06</v>
      </c>
      <c r="I10" s="90">
        <f t="shared" si="1"/>
        <v>0</v>
      </c>
      <c r="J10" s="91"/>
      <c r="K10" s="91"/>
      <c r="L10" s="90">
        <f t="shared" si="2"/>
        <v>0</v>
      </c>
      <c r="M10" s="91"/>
      <c r="N10" s="91"/>
    </row>
    <row r="11" spans="1:14" ht="24.75" customHeight="1">
      <c r="A11" s="78">
        <v>201</v>
      </c>
      <c r="B11" s="79" t="s">
        <v>124</v>
      </c>
      <c r="C11" s="79" t="s">
        <v>124</v>
      </c>
      <c r="D11" s="74" t="s">
        <v>129</v>
      </c>
      <c r="E11" s="68">
        <f>F11+I11+L11</f>
        <v>30.93</v>
      </c>
      <c r="F11" s="50">
        <f t="shared" si="0"/>
        <v>30.93</v>
      </c>
      <c r="G11" s="70">
        <v>30.93</v>
      </c>
      <c r="H11" s="80"/>
      <c r="I11" s="90">
        <f t="shared" si="1"/>
        <v>0</v>
      </c>
      <c r="J11" s="91"/>
      <c r="K11" s="91"/>
      <c r="L11" s="90">
        <f t="shared" si="2"/>
        <v>0</v>
      </c>
      <c r="M11" s="91"/>
      <c r="N11" s="91"/>
    </row>
    <row r="12" spans="1:14" ht="24.75" customHeight="1">
      <c r="A12" s="60">
        <v>210</v>
      </c>
      <c r="B12" s="81">
        <v>12</v>
      </c>
      <c r="C12" s="79" t="s">
        <v>119</v>
      </c>
      <c r="D12" s="74" t="s">
        <v>130</v>
      </c>
      <c r="E12" s="68">
        <f>F12+I12+L12</f>
        <v>19.51</v>
      </c>
      <c r="F12" s="50">
        <f t="shared" si="0"/>
        <v>19.51</v>
      </c>
      <c r="G12" s="82">
        <v>19.51</v>
      </c>
      <c r="H12" s="82"/>
      <c r="I12" s="90">
        <f t="shared" si="1"/>
        <v>0</v>
      </c>
      <c r="J12" s="91"/>
      <c r="K12" s="91"/>
      <c r="L12" s="90">
        <f t="shared" si="2"/>
        <v>0</v>
      </c>
      <c r="M12" s="91"/>
      <c r="N12" s="91"/>
    </row>
    <row r="13" spans="1:14" ht="24.75" customHeight="1">
      <c r="A13" s="60">
        <v>210</v>
      </c>
      <c r="B13" s="81">
        <v>12</v>
      </c>
      <c r="C13" s="81">
        <v>99</v>
      </c>
      <c r="D13" s="74" t="s">
        <v>131</v>
      </c>
      <c r="E13" s="68">
        <f>F13+I13+L13</f>
        <v>16.16</v>
      </c>
      <c r="F13" s="50">
        <f>G13+H13</f>
        <v>16.16</v>
      </c>
      <c r="G13" s="82">
        <v>16.16</v>
      </c>
      <c r="H13" s="82"/>
      <c r="I13" s="91"/>
      <c r="J13" s="91"/>
      <c r="K13" s="91"/>
      <c r="L13" s="91"/>
      <c r="M13" s="91"/>
      <c r="N13" s="91"/>
    </row>
    <row r="14" spans="1:14" ht="24.75" customHeight="1">
      <c r="A14" s="60">
        <v>208</v>
      </c>
      <c r="B14" s="81" t="s">
        <v>122</v>
      </c>
      <c r="C14" s="81" t="s">
        <v>122</v>
      </c>
      <c r="D14" s="74" t="s">
        <v>132</v>
      </c>
      <c r="E14" s="68">
        <f>F14+I14+L14</f>
        <v>24.71</v>
      </c>
      <c r="F14" s="50">
        <f>G14+H14</f>
        <v>24.71</v>
      </c>
      <c r="G14" s="82">
        <v>24.71</v>
      </c>
      <c r="H14" s="82"/>
      <c r="I14" s="91"/>
      <c r="J14" s="91"/>
      <c r="K14" s="91"/>
      <c r="L14" s="91"/>
      <c r="M14" s="91"/>
      <c r="N14" s="91"/>
    </row>
    <row r="15" spans="1:14" ht="24.75" customHeight="1">
      <c r="A15" s="60"/>
      <c r="B15" s="60"/>
      <c r="C15" s="60"/>
      <c r="D15" s="60"/>
      <c r="E15" s="70"/>
      <c r="F15" s="53"/>
      <c r="G15" s="70"/>
      <c r="H15" s="53"/>
      <c r="I15" s="91"/>
      <c r="J15" s="91"/>
      <c r="K15" s="91"/>
      <c r="L15" s="91"/>
      <c r="M15" s="91"/>
      <c r="N15" s="91"/>
    </row>
    <row r="16" spans="1:14" ht="24.75" customHeight="1">
      <c r="A16" s="60"/>
      <c r="B16" s="60"/>
      <c r="C16" s="60"/>
      <c r="D16" s="60"/>
      <c r="E16" s="70"/>
      <c r="F16" s="53"/>
      <c r="G16" s="70"/>
      <c r="H16" s="53"/>
      <c r="I16" s="91"/>
      <c r="J16" s="91"/>
      <c r="K16" s="91"/>
      <c r="L16" s="91"/>
      <c r="M16" s="91"/>
      <c r="N16" s="91"/>
    </row>
    <row r="17" spans="1:14" ht="24.75" customHeight="1">
      <c r="A17" s="60"/>
      <c r="B17" s="60"/>
      <c r="C17" s="60"/>
      <c r="D17" s="60"/>
      <c r="E17" s="70"/>
      <c r="F17" s="53"/>
      <c r="G17" s="70"/>
      <c r="H17" s="53"/>
      <c r="I17" s="91"/>
      <c r="J17" s="91"/>
      <c r="K17" s="91"/>
      <c r="L17" s="91"/>
      <c r="M17" s="91"/>
      <c r="N17" s="91"/>
    </row>
    <row r="18" spans="1:14" ht="24.75" customHeight="1">
      <c r="A18" s="60"/>
      <c r="B18" s="60"/>
      <c r="C18" s="60"/>
      <c r="D18" s="60"/>
      <c r="E18" s="70"/>
      <c r="F18" s="53"/>
      <c r="G18" s="70"/>
      <c r="H18" s="53"/>
      <c r="I18" s="91"/>
      <c r="J18" s="91"/>
      <c r="K18" s="91"/>
      <c r="L18" s="91"/>
      <c r="M18" s="91"/>
      <c r="N18" s="91"/>
    </row>
    <row r="19" spans="1:14" ht="24.75" customHeight="1">
      <c r="A19" s="60"/>
      <c r="B19" s="60"/>
      <c r="C19" s="60"/>
      <c r="D19" s="60"/>
      <c r="E19" s="70"/>
      <c r="F19" s="53"/>
      <c r="G19" s="70"/>
      <c r="H19" s="53"/>
      <c r="I19" s="91"/>
      <c r="J19" s="91"/>
      <c r="K19" s="91"/>
      <c r="L19" s="91"/>
      <c r="M19" s="91"/>
      <c r="N19" s="91"/>
    </row>
    <row r="20" spans="1:14" ht="24.75" customHeight="1">
      <c r="A20" s="60"/>
      <c r="B20" s="60"/>
      <c r="C20" s="60"/>
      <c r="D20" s="60"/>
      <c r="E20" s="70"/>
      <c r="F20" s="53"/>
      <c r="G20" s="70"/>
      <c r="H20" s="53"/>
      <c r="I20" s="91"/>
      <c r="J20" s="91"/>
      <c r="K20" s="91"/>
      <c r="L20" s="91"/>
      <c r="M20" s="91"/>
      <c r="N20" s="91"/>
    </row>
    <row r="21" spans="1:14" ht="24.75" customHeight="1">
      <c r="A21" s="60"/>
      <c r="B21" s="60"/>
      <c r="C21" s="60"/>
      <c r="D21" s="60"/>
      <c r="E21" s="70"/>
      <c r="F21" s="53"/>
      <c r="G21" s="70"/>
      <c r="H21" s="53"/>
      <c r="I21" s="91"/>
      <c r="J21" s="91"/>
      <c r="K21" s="91"/>
      <c r="L21" s="91"/>
      <c r="M21" s="91"/>
      <c r="N21" s="91"/>
    </row>
    <row r="22" spans="1:14" ht="24.75" customHeight="1">
      <c r="A22" s="60"/>
      <c r="B22" s="60"/>
      <c r="C22" s="60"/>
      <c r="D22" s="60"/>
      <c r="E22" s="70">
        <f>SUM(E7:E21)</f>
        <v>3823.1099999999997</v>
      </c>
      <c r="F22" s="70">
        <f>SUM(F7:F21)</f>
        <v>3823.1099999999997</v>
      </c>
      <c r="G22" s="70">
        <f>SUM(G7:G21)</f>
        <v>1783.0500000000002</v>
      </c>
      <c r="H22" s="70">
        <f>SUM(H7:H21)</f>
        <v>2040.06</v>
      </c>
      <c r="I22" s="91"/>
      <c r="J22" s="91"/>
      <c r="K22" s="91"/>
      <c r="L22" s="91"/>
      <c r="M22" s="91"/>
      <c r="N22" s="91"/>
    </row>
  </sheetData>
  <sheetProtection/>
  <mergeCells count="11">
    <mergeCell ref="A2:N2"/>
    <mergeCell ref="A4:C4"/>
    <mergeCell ref="F4:H4"/>
    <mergeCell ref="I4:K4"/>
    <mergeCell ref="L4:N4"/>
    <mergeCell ref="A5:A6"/>
    <mergeCell ref="B5:B6"/>
    <mergeCell ref="C5:C6"/>
    <mergeCell ref="D4:D6"/>
    <mergeCell ref="E4:E5"/>
  </mergeCells>
  <printOptions horizontalCentered="1"/>
  <pageMargins left="0.3972222222222222" right="0.3972222222222222" top="0.3972222222222222" bottom="0.3972222222222222" header="0.5118055555555555" footer="0.5118055555555555"/>
  <pageSetup fitToHeight="1" fitToWidth="1" horizontalDpi="300" verticalDpi="3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2">
      <selection activeCell="F7" sqref="F7:G14"/>
    </sheetView>
  </sheetViews>
  <sheetFormatPr defaultColWidth="9.140625" defaultRowHeight="12.75"/>
  <cols>
    <col min="1" max="3" width="7.57421875" style="0" customWidth="1"/>
    <col min="4" max="4" width="50.140625" style="0" customWidth="1"/>
    <col min="5" max="5" width="13.00390625" style="0" customWidth="1"/>
    <col min="6" max="6" width="16.8515625" style="0" customWidth="1"/>
    <col min="7" max="7" width="14.8515625" style="0" customWidth="1"/>
    <col min="8" max="9" width="6.8515625" style="0" customWidth="1"/>
  </cols>
  <sheetData>
    <row r="1" spans="1:4" ht="24.75" customHeight="1">
      <c r="A1" s="42" t="s">
        <v>156</v>
      </c>
      <c r="B1" s="42"/>
      <c r="C1" s="42"/>
      <c r="D1" s="56"/>
    </row>
    <row r="2" spans="1:7" ht="24.75" customHeight="1">
      <c r="A2" s="43" t="s">
        <v>157</v>
      </c>
      <c r="B2" s="43"/>
      <c r="C2" s="43"/>
      <c r="D2" s="43"/>
      <c r="E2" s="43"/>
      <c r="F2" s="43"/>
      <c r="G2" s="43"/>
    </row>
    <row r="3" ht="24.75" customHeight="1">
      <c r="G3" s="44" t="s">
        <v>29</v>
      </c>
    </row>
    <row r="4" spans="1:8" ht="24.75" customHeight="1">
      <c r="A4" s="47" t="s">
        <v>109</v>
      </c>
      <c r="B4" s="47"/>
      <c r="C4" s="47"/>
      <c r="D4" s="47"/>
      <c r="E4" s="47" t="s">
        <v>153</v>
      </c>
      <c r="F4" s="47"/>
      <c r="G4" s="47"/>
      <c r="H4" s="55"/>
    </row>
    <row r="5" spans="1:8" ht="24.75" customHeight="1">
      <c r="A5" s="71" t="s">
        <v>115</v>
      </c>
      <c r="B5" s="72"/>
      <c r="C5" s="73"/>
      <c r="D5" s="47" t="s">
        <v>110</v>
      </c>
      <c r="E5" s="47" t="s">
        <v>133</v>
      </c>
      <c r="F5" s="47" t="s">
        <v>112</v>
      </c>
      <c r="G5" s="47" t="s">
        <v>113</v>
      </c>
      <c r="H5" s="55"/>
    </row>
    <row r="6" spans="1:8" ht="24.75" customHeight="1">
      <c r="A6" s="48" t="s">
        <v>116</v>
      </c>
      <c r="B6" s="48" t="s">
        <v>117</v>
      </c>
      <c r="C6" s="48" t="s">
        <v>118</v>
      </c>
      <c r="D6" s="47" t="s">
        <v>158</v>
      </c>
      <c r="E6" s="47">
        <v>1</v>
      </c>
      <c r="F6" s="47">
        <v>2</v>
      </c>
      <c r="G6" s="47">
        <v>3</v>
      </c>
      <c r="H6" s="55"/>
    </row>
    <row r="7" spans="1:8" ht="24.75" customHeight="1">
      <c r="A7" s="74">
        <v>208</v>
      </c>
      <c r="B7" s="75" t="s">
        <v>119</v>
      </c>
      <c r="C7" s="75" t="s">
        <v>120</v>
      </c>
      <c r="D7" s="74" t="s">
        <v>121</v>
      </c>
      <c r="E7" s="76">
        <f>F7+G7</f>
        <v>307.74</v>
      </c>
      <c r="F7" s="77">
        <v>307.74</v>
      </c>
      <c r="G7" s="50"/>
      <c r="H7" s="55"/>
    </row>
    <row r="8" spans="1:7" ht="24.75" customHeight="1">
      <c r="A8" s="74">
        <v>208</v>
      </c>
      <c r="B8" s="75" t="s">
        <v>122</v>
      </c>
      <c r="C8" s="75" t="s">
        <v>119</v>
      </c>
      <c r="D8" s="74" t="s">
        <v>123</v>
      </c>
      <c r="E8" s="76">
        <f aca="true" t="shared" si="0" ref="E8:E20">F8+G8</f>
        <v>1384</v>
      </c>
      <c r="F8" s="77">
        <v>1384</v>
      </c>
      <c r="G8" s="50"/>
    </row>
    <row r="9" spans="1:7" ht="24.75" customHeight="1">
      <c r="A9" s="78">
        <v>208</v>
      </c>
      <c r="B9" s="79" t="s">
        <v>122</v>
      </c>
      <c r="C9" s="79" t="s">
        <v>124</v>
      </c>
      <c r="D9" s="74" t="s">
        <v>125</v>
      </c>
      <c r="E9" s="76">
        <f>F9+G9</f>
        <v>800</v>
      </c>
      <c r="F9" s="80"/>
      <c r="G9" s="53">
        <v>800</v>
      </c>
    </row>
    <row r="10" spans="1:7" ht="24.75" customHeight="1">
      <c r="A10" s="78">
        <v>208</v>
      </c>
      <c r="B10" s="79" t="s">
        <v>126</v>
      </c>
      <c r="C10" s="79" t="s">
        <v>127</v>
      </c>
      <c r="D10" s="74" t="s">
        <v>128</v>
      </c>
      <c r="E10" s="76">
        <f>F10+G10</f>
        <v>1240.06</v>
      </c>
      <c r="F10" s="80"/>
      <c r="G10" s="80">
        <v>1240.06</v>
      </c>
    </row>
    <row r="11" spans="1:7" ht="24.75" customHeight="1">
      <c r="A11" s="78">
        <v>201</v>
      </c>
      <c r="B11" s="79" t="s">
        <v>124</v>
      </c>
      <c r="C11" s="79" t="s">
        <v>124</v>
      </c>
      <c r="D11" s="74" t="s">
        <v>129</v>
      </c>
      <c r="E11" s="76">
        <f>F11+G11</f>
        <v>30.93</v>
      </c>
      <c r="F11" s="70">
        <v>30.93</v>
      </c>
      <c r="G11" s="80"/>
    </row>
    <row r="12" spans="1:8" ht="24.75" customHeight="1">
      <c r="A12" s="60">
        <v>210</v>
      </c>
      <c r="B12" s="81">
        <v>12</v>
      </c>
      <c r="C12" s="79" t="s">
        <v>119</v>
      </c>
      <c r="D12" s="74" t="s">
        <v>130</v>
      </c>
      <c r="E12" s="76">
        <f t="shared" si="0"/>
        <v>19.51</v>
      </c>
      <c r="F12" s="82">
        <v>19.51</v>
      </c>
      <c r="G12" s="82"/>
      <c r="H12" s="62"/>
    </row>
    <row r="13" spans="1:8" ht="24.75" customHeight="1">
      <c r="A13" s="60">
        <v>210</v>
      </c>
      <c r="B13" s="81">
        <v>12</v>
      </c>
      <c r="C13" s="81">
        <v>99</v>
      </c>
      <c r="D13" s="74" t="s">
        <v>131</v>
      </c>
      <c r="E13" s="76">
        <f t="shared" si="0"/>
        <v>16.16</v>
      </c>
      <c r="F13" s="82">
        <v>16.16</v>
      </c>
      <c r="G13" s="82"/>
      <c r="H13" s="62"/>
    </row>
    <row r="14" spans="1:8" ht="24.75" customHeight="1">
      <c r="A14" s="60">
        <v>208</v>
      </c>
      <c r="B14" s="81" t="s">
        <v>122</v>
      </c>
      <c r="C14" s="81" t="s">
        <v>122</v>
      </c>
      <c r="D14" s="74" t="s">
        <v>132</v>
      </c>
      <c r="E14" s="76">
        <f t="shared" si="0"/>
        <v>24.71</v>
      </c>
      <c r="F14" s="82">
        <v>24.71</v>
      </c>
      <c r="G14" s="82"/>
      <c r="H14" s="62"/>
    </row>
    <row r="15" spans="1:8" ht="24.75" customHeight="1">
      <c r="A15" s="66"/>
      <c r="B15" s="66"/>
      <c r="C15" s="66"/>
      <c r="D15" s="66"/>
      <c r="E15" s="76">
        <f t="shared" si="0"/>
        <v>0</v>
      </c>
      <c r="F15" s="76"/>
      <c r="G15" s="76"/>
      <c r="H15" s="62"/>
    </row>
    <row r="16" spans="1:8" ht="24.75" customHeight="1">
      <c r="A16" s="66"/>
      <c r="B16" s="66"/>
      <c r="C16" s="66"/>
      <c r="D16" s="66"/>
      <c r="E16" s="76">
        <f t="shared" si="0"/>
        <v>0</v>
      </c>
      <c r="F16" s="76"/>
      <c r="G16" s="76"/>
      <c r="H16" s="62"/>
    </row>
    <row r="17" spans="1:8" ht="24.75" customHeight="1">
      <c r="A17" s="60"/>
      <c r="B17" s="60"/>
      <c r="C17" s="60"/>
      <c r="D17" s="60"/>
      <c r="E17" s="76">
        <f t="shared" si="0"/>
        <v>0</v>
      </c>
      <c r="F17" s="82"/>
      <c r="G17" s="82"/>
      <c r="H17" s="62"/>
    </row>
    <row r="18" spans="1:8" ht="24.75" customHeight="1">
      <c r="A18" s="60"/>
      <c r="B18" s="60"/>
      <c r="C18" s="60"/>
      <c r="D18" s="60"/>
      <c r="E18" s="76">
        <f t="shared" si="0"/>
        <v>0</v>
      </c>
      <c r="F18" s="82"/>
      <c r="G18" s="82"/>
      <c r="H18" s="62"/>
    </row>
    <row r="19" spans="1:8" ht="24.75" customHeight="1">
      <c r="A19" s="66"/>
      <c r="B19" s="66"/>
      <c r="C19" s="66"/>
      <c r="D19" s="66"/>
      <c r="E19" s="76">
        <f t="shared" si="0"/>
        <v>0</v>
      </c>
      <c r="F19" s="76"/>
      <c r="G19" s="76"/>
      <c r="H19" s="62"/>
    </row>
    <row r="20" spans="1:7" ht="24.75" customHeight="1">
      <c r="A20" s="83" t="s">
        <v>133</v>
      </c>
      <c r="B20" s="84"/>
      <c r="C20" s="84"/>
      <c r="D20" s="85"/>
      <c r="E20" s="76">
        <f>SUM(E7:E19)</f>
        <v>3823.1099999999997</v>
      </c>
      <c r="F20" s="76">
        <f>SUM(F7:F19)</f>
        <v>1783.0500000000002</v>
      </c>
      <c r="G20" s="76">
        <f>SUM(G7:G19)</f>
        <v>2040.06</v>
      </c>
    </row>
  </sheetData>
  <sheetProtection/>
  <mergeCells count="5">
    <mergeCell ref="A2:G2"/>
    <mergeCell ref="A4:D4"/>
    <mergeCell ref="E4:G4"/>
    <mergeCell ref="A5:C5"/>
    <mergeCell ref="A20:D20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J31" sqref="J31"/>
    </sheetView>
  </sheetViews>
  <sheetFormatPr defaultColWidth="9.140625" defaultRowHeight="12.75"/>
  <cols>
    <col min="1" max="1" width="16.00390625" style="0" customWidth="1"/>
    <col min="2" max="2" width="26.28125" style="0" customWidth="1"/>
    <col min="3" max="3" width="15.140625" style="0" customWidth="1"/>
    <col min="4" max="4" width="15.8515625" style="0" customWidth="1"/>
    <col min="5" max="5" width="13.421875" style="0" customWidth="1"/>
    <col min="6" max="7" width="6.8515625" style="0" customWidth="1"/>
  </cols>
  <sheetData>
    <row r="1" spans="1:2" ht="24.75" customHeight="1">
      <c r="A1" s="42" t="s">
        <v>159</v>
      </c>
      <c r="B1" s="56"/>
    </row>
    <row r="2" spans="1:5" ht="24.75" customHeight="1">
      <c r="A2" s="63" t="s">
        <v>160</v>
      </c>
      <c r="B2" s="63"/>
      <c r="C2" s="63"/>
      <c r="D2" s="63"/>
      <c r="E2" s="63"/>
    </row>
    <row r="3" ht="24.75" customHeight="1">
      <c r="E3" s="44" t="s">
        <v>29</v>
      </c>
    </row>
    <row r="4" spans="1:6" ht="24.75" customHeight="1">
      <c r="A4" s="47" t="s">
        <v>161</v>
      </c>
      <c r="B4" s="47"/>
      <c r="C4" s="47" t="s">
        <v>162</v>
      </c>
      <c r="D4" s="47"/>
      <c r="E4" s="47"/>
      <c r="F4" s="55"/>
    </row>
    <row r="5" spans="1:6" ht="24.75" customHeight="1">
      <c r="A5" s="64" t="s">
        <v>115</v>
      </c>
      <c r="B5" s="47" t="s">
        <v>163</v>
      </c>
      <c r="C5" s="47" t="s">
        <v>133</v>
      </c>
      <c r="D5" s="47" t="s">
        <v>141</v>
      </c>
      <c r="E5" s="47" t="s">
        <v>142</v>
      </c>
      <c r="F5" s="55"/>
    </row>
    <row r="6" spans="1:6" ht="24.75" customHeight="1">
      <c r="A6" s="64" t="s">
        <v>158</v>
      </c>
      <c r="B6" s="47" t="s">
        <v>158</v>
      </c>
      <c r="C6" s="47">
        <v>1</v>
      </c>
      <c r="D6" s="47">
        <v>2</v>
      </c>
      <c r="E6" s="47">
        <v>3</v>
      </c>
      <c r="F6" s="55"/>
    </row>
    <row r="7" spans="1:6" ht="24.75" customHeight="1">
      <c r="A7" s="65" t="s">
        <v>164</v>
      </c>
      <c r="B7" s="66" t="s">
        <v>133</v>
      </c>
      <c r="C7" s="67">
        <f>C8+C14+C30</f>
        <v>1783.05</v>
      </c>
      <c r="D7" s="68">
        <f>D8+D14+D30</f>
        <v>1770.65</v>
      </c>
      <c r="E7" s="68">
        <f>E8+E14+E30</f>
        <v>12.4</v>
      </c>
      <c r="F7" s="55"/>
    </row>
    <row r="8" spans="1:5" ht="24.75" customHeight="1">
      <c r="A8" s="65" t="s">
        <v>165</v>
      </c>
      <c r="B8" s="66" t="s">
        <v>166</v>
      </c>
      <c r="C8" s="67">
        <f>SUM(C9:C13)</f>
        <v>268.92999999999995</v>
      </c>
      <c r="D8" s="68">
        <f>SUM(D9:D13)</f>
        <v>268.92999999999995</v>
      </c>
      <c r="E8" s="68">
        <f>SUM(E9:E13)</f>
        <v>0</v>
      </c>
    </row>
    <row r="9" spans="1:5" ht="24.75" customHeight="1">
      <c r="A9" s="69" t="s">
        <v>167</v>
      </c>
      <c r="B9" s="60" t="s">
        <v>168</v>
      </c>
      <c r="C9" s="67">
        <f aca="true" t="shared" si="0" ref="C8:C38">D9+E9</f>
        <v>121.42</v>
      </c>
      <c r="D9" s="70">
        <v>121.42</v>
      </c>
      <c r="E9" s="70"/>
    </row>
    <row r="10" spans="1:5" ht="24.75" customHeight="1">
      <c r="A10" s="69" t="s">
        <v>169</v>
      </c>
      <c r="B10" s="60" t="s">
        <v>170</v>
      </c>
      <c r="C10" s="67">
        <f t="shared" si="0"/>
        <v>72.86</v>
      </c>
      <c r="D10" s="70">
        <v>72.86</v>
      </c>
      <c r="E10" s="70"/>
    </row>
    <row r="11" spans="1:5" ht="24.75" customHeight="1">
      <c r="A11" s="69" t="s">
        <v>171</v>
      </c>
      <c r="B11" s="60" t="s">
        <v>172</v>
      </c>
      <c r="C11" s="67">
        <f t="shared" si="0"/>
        <v>9.22</v>
      </c>
      <c r="D11" s="70">
        <v>9.22</v>
      </c>
      <c r="E11" s="70"/>
    </row>
    <row r="12" spans="1:5" ht="24.75" customHeight="1">
      <c r="A12" s="69" t="s">
        <v>173</v>
      </c>
      <c r="B12" s="60" t="s">
        <v>174</v>
      </c>
      <c r="C12" s="67">
        <f t="shared" si="0"/>
        <v>60.78</v>
      </c>
      <c r="D12" s="70">
        <v>60.78</v>
      </c>
      <c r="E12" s="70"/>
    </row>
    <row r="13" spans="1:5" ht="24.75" customHeight="1">
      <c r="A13" s="69" t="s">
        <v>175</v>
      </c>
      <c r="B13" s="60" t="s">
        <v>176</v>
      </c>
      <c r="C13" s="67">
        <f t="shared" si="0"/>
        <v>4.65</v>
      </c>
      <c r="D13" s="70">
        <v>4.65</v>
      </c>
      <c r="E13" s="70"/>
    </row>
    <row r="14" spans="1:5" ht="24.75" customHeight="1">
      <c r="A14" s="65" t="s">
        <v>177</v>
      </c>
      <c r="B14" s="66" t="s">
        <v>178</v>
      </c>
      <c r="C14" s="67">
        <f>SUM(C15:C29)</f>
        <v>21.63</v>
      </c>
      <c r="D14" s="68">
        <f>SUM(D15:D29)</f>
        <v>9.23</v>
      </c>
      <c r="E14" s="68">
        <f>SUM(E15:E29)</f>
        <v>12.4</v>
      </c>
    </row>
    <row r="15" spans="1:5" ht="24.75" customHeight="1">
      <c r="A15" s="69" t="s">
        <v>179</v>
      </c>
      <c r="B15" s="60" t="s">
        <v>180</v>
      </c>
      <c r="C15" s="67">
        <f t="shared" si="0"/>
        <v>4.4</v>
      </c>
      <c r="D15" s="70"/>
      <c r="E15" s="70">
        <v>4.4</v>
      </c>
    </row>
    <row r="16" spans="1:5" ht="24.75" customHeight="1">
      <c r="A16" s="69" t="s">
        <v>181</v>
      </c>
      <c r="B16" s="60" t="s">
        <v>182</v>
      </c>
      <c r="C16" s="67">
        <f t="shared" si="0"/>
        <v>0</v>
      </c>
      <c r="D16" s="70"/>
      <c r="E16" s="70"/>
    </row>
    <row r="17" spans="1:5" ht="24.75" customHeight="1">
      <c r="A17" s="69" t="s">
        <v>183</v>
      </c>
      <c r="B17" s="60" t="s">
        <v>184</v>
      </c>
      <c r="C17" s="67">
        <f t="shared" si="0"/>
        <v>0</v>
      </c>
      <c r="D17" s="70"/>
      <c r="E17" s="70"/>
    </row>
    <row r="18" spans="1:5" ht="24.75" customHeight="1">
      <c r="A18" s="69" t="s">
        <v>185</v>
      </c>
      <c r="B18" s="60" t="s">
        <v>186</v>
      </c>
      <c r="C18" s="67">
        <f t="shared" si="0"/>
        <v>3</v>
      </c>
      <c r="D18" s="70"/>
      <c r="E18" s="70">
        <v>3</v>
      </c>
    </row>
    <row r="19" spans="1:5" ht="24.75" customHeight="1">
      <c r="A19" s="69" t="s">
        <v>187</v>
      </c>
      <c r="B19" s="60" t="s">
        <v>188</v>
      </c>
      <c r="C19" s="67">
        <f t="shared" si="0"/>
        <v>0</v>
      </c>
      <c r="D19" s="70"/>
      <c r="E19" s="70"/>
    </row>
    <row r="20" spans="1:5" ht="24.75" customHeight="1">
      <c r="A20" s="69" t="s">
        <v>189</v>
      </c>
      <c r="B20" s="60" t="s">
        <v>190</v>
      </c>
      <c r="C20" s="67">
        <f t="shared" si="0"/>
        <v>4</v>
      </c>
      <c r="D20" s="70"/>
      <c r="E20" s="70">
        <v>4</v>
      </c>
    </row>
    <row r="21" spans="1:5" ht="24.75" customHeight="1">
      <c r="A21" s="69" t="s">
        <v>191</v>
      </c>
      <c r="B21" s="60" t="s">
        <v>192</v>
      </c>
      <c r="C21" s="67">
        <f t="shared" si="0"/>
        <v>1</v>
      </c>
      <c r="D21" s="70"/>
      <c r="E21" s="70">
        <v>1</v>
      </c>
    </row>
    <row r="22" spans="1:5" ht="24.75" customHeight="1">
      <c r="A22" s="69" t="s">
        <v>193</v>
      </c>
      <c r="B22" s="60" t="s">
        <v>194</v>
      </c>
      <c r="C22" s="67">
        <f t="shared" si="0"/>
        <v>0</v>
      </c>
      <c r="D22" s="70"/>
      <c r="E22" s="70"/>
    </row>
    <row r="23" spans="1:5" ht="24.75" customHeight="1">
      <c r="A23" s="69" t="s">
        <v>195</v>
      </c>
      <c r="B23" s="60" t="s">
        <v>196</v>
      </c>
      <c r="C23" s="67">
        <f t="shared" si="0"/>
        <v>0</v>
      </c>
      <c r="D23" s="70"/>
      <c r="E23" s="70"/>
    </row>
    <row r="24" spans="1:5" ht="24.75" customHeight="1">
      <c r="A24" s="69" t="s">
        <v>197</v>
      </c>
      <c r="B24" s="60" t="s">
        <v>198</v>
      </c>
      <c r="C24" s="67">
        <f t="shared" si="0"/>
        <v>0</v>
      </c>
      <c r="D24" s="70"/>
      <c r="E24" s="70"/>
    </row>
    <row r="25" spans="1:5" ht="24.75" customHeight="1">
      <c r="A25" s="69" t="s">
        <v>199</v>
      </c>
      <c r="B25" s="60" t="s">
        <v>200</v>
      </c>
      <c r="C25" s="67">
        <f t="shared" si="0"/>
        <v>4.1</v>
      </c>
      <c r="D25" s="70">
        <v>4.1</v>
      </c>
      <c r="E25" s="70"/>
    </row>
    <row r="26" spans="1:5" ht="24.75" customHeight="1">
      <c r="A26" s="69" t="s">
        <v>201</v>
      </c>
      <c r="B26" s="60" t="s">
        <v>202</v>
      </c>
      <c r="C26" s="67">
        <f t="shared" si="0"/>
        <v>5.13</v>
      </c>
      <c r="D26" s="70">
        <v>5.13</v>
      </c>
      <c r="E26" s="70"/>
    </row>
    <row r="27" spans="1:5" ht="24.75" customHeight="1">
      <c r="A27" s="69" t="s">
        <v>203</v>
      </c>
      <c r="B27" s="60" t="s">
        <v>204</v>
      </c>
      <c r="C27" s="67">
        <f t="shared" si="0"/>
        <v>0</v>
      </c>
      <c r="D27" s="70"/>
      <c r="E27" s="70"/>
    </row>
    <row r="28" spans="1:5" ht="24.75" customHeight="1">
      <c r="A28" s="69" t="s">
        <v>205</v>
      </c>
      <c r="B28" s="60" t="s">
        <v>206</v>
      </c>
      <c r="C28" s="67">
        <f t="shared" si="0"/>
        <v>0</v>
      </c>
      <c r="D28" s="70"/>
      <c r="E28" s="70"/>
    </row>
    <row r="29" spans="1:5" ht="24.75" customHeight="1">
      <c r="A29" s="69" t="s">
        <v>207</v>
      </c>
      <c r="B29" s="60" t="s">
        <v>208</v>
      </c>
      <c r="C29" s="67">
        <f t="shared" si="0"/>
        <v>0</v>
      </c>
      <c r="D29" s="70"/>
      <c r="E29" s="70"/>
    </row>
    <row r="30" spans="1:5" ht="24.75" customHeight="1">
      <c r="A30" s="65" t="s">
        <v>209</v>
      </c>
      <c r="B30" s="66" t="s">
        <v>210</v>
      </c>
      <c r="C30" s="67">
        <f>SUM(C31:C38)</f>
        <v>1492.49</v>
      </c>
      <c r="D30" s="68">
        <f>SUM(D31:D38)</f>
        <v>1492.49</v>
      </c>
      <c r="E30" s="68">
        <f>SUM(E31:E38)</f>
        <v>0</v>
      </c>
    </row>
    <row r="31" spans="1:5" ht="24.75" customHeight="1">
      <c r="A31" s="69" t="s">
        <v>211</v>
      </c>
      <c r="B31" s="60" t="s">
        <v>212</v>
      </c>
      <c r="C31" s="67">
        <f t="shared" si="0"/>
        <v>0</v>
      </c>
      <c r="D31" s="70"/>
      <c r="E31" s="70"/>
    </row>
    <row r="32" spans="1:5" ht="24.75" customHeight="1">
      <c r="A32" s="69" t="s">
        <v>213</v>
      </c>
      <c r="B32" s="60" t="s">
        <v>214</v>
      </c>
      <c r="C32" s="67">
        <f t="shared" si="0"/>
        <v>1384</v>
      </c>
      <c r="D32" s="70">
        <v>1384</v>
      </c>
      <c r="E32" s="70"/>
    </row>
    <row r="33" spans="1:5" ht="24.75" customHeight="1">
      <c r="A33" s="69" t="s">
        <v>215</v>
      </c>
      <c r="B33" s="60" t="s">
        <v>216</v>
      </c>
      <c r="C33" s="67">
        <f t="shared" si="0"/>
        <v>0</v>
      </c>
      <c r="D33" s="70"/>
      <c r="E33" s="70"/>
    </row>
    <row r="34" spans="1:5" ht="24.75" customHeight="1">
      <c r="A34" s="69" t="s">
        <v>217</v>
      </c>
      <c r="B34" s="60" t="s">
        <v>218</v>
      </c>
      <c r="C34" s="67">
        <f t="shared" si="0"/>
        <v>50.89</v>
      </c>
      <c r="D34" s="70">
        <v>50.89</v>
      </c>
      <c r="E34" s="70"/>
    </row>
    <row r="35" spans="1:5" ht="24.75" customHeight="1">
      <c r="A35" s="69" t="s">
        <v>219</v>
      </c>
      <c r="B35" s="60" t="s">
        <v>220</v>
      </c>
      <c r="C35" s="67">
        <f t="shared" si="0"/>
        <v>0</v>
      </c>
      <c r="D35" s="70"/>
      <c r="E35" s="70"/>
    </row>
    <row r="36" spans="1:5" ht="24.75" customHeight="1">
      <c r="A36" s="69" t="s">
        <v>221</v>
      </c>
      <c r="B36" s="60" t="s">
        <v>222</v>
      </c>
      <c r="C36" s="67">
        <f t="shared" si="0"/>
        <v>45.6</v>
      </c>
      <c r="D36" s="70">
        <v>45.6</v>
      </c>
      <c r="E36" s="70"/>
    </row>
    <row r="37" spans="1:5" ht="24.75" customHeight="1">
      <c r="A37" s="69" t="s">
        <v>223</v>
      </c>
      <c r="B37" s="60" t="s">
        <v>224</v>
      </c>
      <c r="C37" s="67">
        <f t="shared" si="0"/>
        <v>0</v>
      </c>
      <c r="D37" s="70"/>
      <c r="E37" s="70"/>
    </row>
    <row r="38" spans="1:5" ht="24.75" customHeight="1">
      <c r="A38" s="69" t="s">
        <v>225</v>
      </c>
      <c r="B38" s="60" t="s">
        <v>226</v>
      </c>
      <c r="C38" s="67">
        <f t="shared" si="0"/>
        <v>12</v>
      </c>
      <c r="D38" s="70">
        <v>12</v>
      </c>
      <c r="E38" s="70"/>
    </row>
  </sheetData>
  <sheetProtection/>
  <mergeCells count="3">
    <mergeCell ref="A2:E2"/>
    <mergeCell ref="A4:B4"/>
    <mergeCell ref="C4:E4"/>
  </mergeCells>
  <printOptions horizontalCentered="1"/>
  <pageMargins left="0.7900000000000001" right="0.7900000000000001" top="0.7900000000000001" bottom="0.790000000000000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默</cp:lastModifiedBy>
  <cp:lastPrinted>2018-06-11T09:32:22Z</cp:lastPrinted>
  <dcterms:created xsi:type="dcterms:W3CDTF">2017-02-08T08:56:35Z</dcterms:created>
  <dcterms:modified xsi:type="dcterms:W3CDTF">2022-03-16T07:42:17Z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F9EF459BC10D4BD1AAD61B1FC576E9DB</vt:lpwstr>
  </property>
</Properties>
</file>